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6562175-DD99-428E-9F6B-B0BA597C8F8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50" i="1" l="1"/>
  <c r="AA2" i="1" l="1"/>
  <c r="AA191" i="1" l="1"/>
  <c r="I257" i="1" l="1"/>
  <c r="G257" i="1"/>
  <c r="F257" i="1"/>
  <c r="Q257" i="1"/>
  <c r="D257" i="1"/>
  <c r="E257" i="1"/>
  <c r="U257" i="1"/>
  <c r="H257" i="1"/>
  <c r="K257" i="1"/>
  <c r="J257" i="1"/>
  <c r="P257" i="1"/>
  <c r="R257" i="1"/>
  <c r="S257" i="1"/>
  <c r="L257" i="1"/>
  <c r="M257" i="1"/>
  <c r="N257" i="1"/>
  <c r="O257" i="1"/>
  <c r="T257" i="1"/>
  <c r="W257" i="1"/>
  <c r="X257" i="1"/>
  <c r="Y257" i="1"/>
  <c r="Z257" i="1"/>
  <c r="V257" i="1"/>
  <c r="AA251" i="1"/>
  <c r="AA252" i="1"/>
  <c r="AA254" i="1"/>
  <c r="AA255" i="1"/>
  <c r="AA256" i="1"/>
  <c r="AA220" i="1"/>
  <c r="AA221" i="1"/>
  <c r="AA222" i="1"/>
  <c r="AA223" i="1"/>
  <c r="AA224" i="1"/>
  <c r="AA226" i="1"/>
  <c r="AA228" i="1"/>
  <c r="AA229" i="1"/>
  <c r="AA231" i="1"/>
  <c r="AA232" i="1"/>
  <c r="AA234" i="1"/>
  <c r="AA235" i="1"/>
  <c r="AA238" i="1"/>
  <c r="AA239" i="1"/>
  <c r="AA240" i="1"/>
  <c r="AA242" i="1"/>
  <c r="AA243" i="1"/>
  <c r="AA244" i="1"/>
  <c r="AA246" i="1"/>
  <c r="AA247" i="1"/>
  <c r="AA200" i="1"/>
  <c r="AA201" i="1"/>
  <c r="AA202" i="1"/>
  <c r="AA203" i="1"/>
  <c r="AA204" i="1"/>
  <c r="AA205" i="1"/>
  <c r="AA207" i="1"/>
  <c r="AA208" i="1"/>
  <c r="AA210" i="1"/>
  <c r="AA211" i="1"/>
  <c r="AA212" i="1"/>
  <c r="AA213" i="1"/>
  <c r="AA214" i="1"/>
  <c r="AA217" i="1"/>
  <c r="AA218" i="1"/>
  <c r="AA219" i="1"/>
  <c r="AA183" i="1"/>
  <c r="AA184" i="1"/>
  <c r="AA185" i="1"/>
  <c r="AA186" i="1"/>
  <c r="AA187" i="1"/>
  <c r="AA188" i="1"/>
  <c r="AA189" i="1"/>
  <c r="AA192" i="1"/>
  <c r="AA193" i="1"/>
  <c r="AA194" i="1"/>
  <c r="AA195" i="1"/>
  <c r="AA196" i="1"/>
  <c r="AA199" i="1"/>
  <c r="AA175" i="1"/>
  <c r="AA177" i="1"/>
  <c r="AA179" i="1"/>
  <c r="AA180" i="1"/>
  <c r="AA171" i="1"/>
  <c r="AA172" i="1"/>
  <c r="AA174" i="1"/>
  <c r="AA123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7" i="1"/>
  <c r="AA148" i="1"/>
  <c r="AA149" i="1"/>
  <c r="AA150" i="1"/>
  <c r="AA151" i="1"/>
  <c r="AA153" i="1"/>
  <c r="AA154" i="1"/>
  <c r="AA155" i="1"/>
  <c r="AA157" i="1"/>
  <c r="AA158" i="1"/>
  <c r="AA159" i="1"/>
  <c r="AA160" i="1"/>
  <c r="AA161" i="1"/>
  <c r="AA162" i="1"/>
  <c r="AA163" i="1"/>
  <c r="AA164" i="1"/>
  <c r="AA166" i="1"/>
  <c r="AA167" i="1"/>
  <c r="AA168" i="1"/>
  <c r="AA169" i="1"/>
  <c r="AA116" i="1"/>
  <c r="AA117" i="1"/>
  <c r="AA118" i="1"/>
  <c r="AA119" i="1"/>
  <c r="AA120" i="1"/>
  <c r="AA121" i="1"/>
  <c r="AA122" i="1"/>
  <c r="AA100" i="1"/>
  <c r="AA101" i="1"/>
  <c r="AA102" i="1"/>
  <c r="AA103" i="1"/>
  <c r="AA104" i="1"/>
  <c r="AA106" i="1"/>
  <c r="AA107" i="1"/>
  <c r="AA108" i="1"/>
  <c r="AA111" i="1"/>
  <c r="AA112" i="1"/>
  <c r="AA113" i="1"/>
  <c r="AA114" i="1"/>
  <c r="AA88" i="1"/>
  <c r="AA89" i="1"/>
  <c r="AA90" i="1"/>
  <c r="AA92" i="1"/>
  <c r="AA93" i="1"/>
  <c r="AA95" i="1"/>
  <c r="AA96" i="1"/>
  <c r="AA97" i="1"/>
  <c r="AA98" i="1"/>
  <c r="AA75" i="1"/>
  <c r="AA76" i="1"/>
  <c r="AA77" i="1"/>
  <c r="AA78" i="1"/>
  <c r="AA79" i="1"/>
  <c r="AA81" i="1"/>
  <c r="AA82" i="1"/>
  <c r="AA83" i="1"/>
  <c r="AA84" i="1"/>
  <c r="AA85" i="1"/>
  <c r="AA86" i="1"/>
  <c r="AA87" i="1"/>
  <c r="AA65" i="1"/>
  <c r="AA66" i="1"/>
  <c r="AA67" i="1"/>
  <c r="AA68" i="1"/>
  <c r="AA70" i="1"/>
  <c r="AA71" i="1"/>
  <c r="AA74" i="1"/>
  <c r="AA53" i="1"/>
  <c r="AA54" i="1"/>
  <c r="AA55" i="1"/>
  <c r="AA57" i="1"/>
  <c r="AA58" i="1"/>
  <c r="AA60" i="1"/>
  <c r="AA61" i="1"/>
  <c r="AA62" i="1"/>
  <c r="AA63" i="1"/>
  <c r="AA38" i="1"/>
  <c r="AA39" i="1"/>
  <c r="AA40" i="1"/>
  <c r="AA41" i="1"/>
  <c r="AA42" i="1"/>
  <c r="AA44" i="1"/>
  <c r="AA45" i="1"/>
  <c r="AA46" i="1"/>
  <c r="AA47" i="1"/>
  <c r="AA49" i="1"/>
  <c r="AA50" i="1"/>
  <c r="AA51" i="1"/>
  <c r="AA37" i="1"/>
  <c r="AA27" i="1"/>
  <c r="AA28" i="1"/>
  <c r="AA29" i="1"/>
  <c r="AA30" i="1"/>
  <c r="AA31" i="1"/>
  <c r="AA33" i="1"/>
  <c r="AA34" i="1"/>
  <c r="AA35" i="1"/>
  <c r="AA16" i="1"/>
  <c r="AA18" i="1"/>
  <c r="AA19" i="1"/>
  <c r="AA20" i="1"/>
  <c r="AA21" i="1"/>
  <c r="AA22" i="1"/>
  <c r="AA23" i="1"/>
  <c r="AA24" i="1"/>
  <c r="AA6" i="1"/>
  <c r="AA11" i="1"/>
  <c r="AA12" i="1"/>
  <c r="AA13" i="1"/>
  <c r="AA14" i="1"/>
  <c r="AA15" i="1"/>
  <c r="AA227" i="1" l="1"/>
  <c r="AA2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R5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measurement of quantity</t>
        </r>
      </text>
    </comment>
    <comment ref="R5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measurement of quantity</t>
        </r>
      </text>
    </comment>
    <comment ref="R6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measurement of quantity</t>
        </r>
      </text>
    </comment>
    <comment ref="R7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measurement of quantity</t>
        </r>
      </text>
    </comment>
    <comment ref="R8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measurement of quantity</t>
        </r>
      </text>
    </comment>
    <comment ref="U19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Vernier, Micrometer, Dial gauge</t>
        </r>
      </text>
    </comment>
    <comment ref="P2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isometric sketching</t>
        </r>
      </text>
    </comment>
  </commentList>
</comments>
</file>

<file path=xl/sharedStrings.xml><?xml version="1.0" encoding="utf-8"?>
<sst xmlns="http://schemas.openxmlformats.org/spreadsheetml/2006/main" count="343" uniqueCount="304">
  <si>
    <t>drawing</t>
  </si>
  <si>
    <t>statics</t>
  </si>
  <si>
    <t>PO3</t>
  </si>
  <si>
    <t>DAQ</t>
  </si>
  <si>
    <t>Mechatronics</t>
  </si>
  <si>
    <t>Electronic (IC, transistor, diod)</t>
  </si>
  <si>
    <t>Actuator, motor (AC, DC, hydraulic, pnumatic)</t>
  </si>
  <si>
    <t>Sensors (physical property measurement)</t>
  </si>
  <si>
    <t>Battery &amp; Power source</t>
  </si>
  <si>
    <t>Processor and embeded system</t>
  </si>
  <si>
    <t>Logic design</t>
  </si>
  <si>
    <t>Basic EE</t>
  </si>
  <si>
    <t>Basic communication tech (internet, bluetooth, Wifi, 3g, 4g)</t>
  </si>
  <si>
    <t>circuit, R, L, C</t>
  </si>
  <si>
    <t>Voltage, current</t>
  </si>
  <si>
    <t>AC/ DC</t>
  </si>
  <si>
    <t>Induction motor</t>
  </si>
  <si>
    <t>analog circuit</t>
  </si>
  <si>
    <t>PMDC, stepper motor, AC servo, Brushless DC motor</t>
  </si>
  <si>
    <t>Generator</t>
  </si>
  <si>
    <t>Transformer</t>
  </si>
  <si>
    <t>Proposal writing - Design thinking skill (identify problem) 5</t>
  </si>
  <si>
    <t>Proposal writing - Define scope 5</t>
  </si>
  <si>
    <t>Proposal writing - Literature review 4</t>
  </si>
  <si>
    <t>Proposal writing - Project planning 4</t>
  </si>
  <si>
    <t>Analyze tools 5</t>
  </si>
  <si>
    <t>Judge method 5</t>
  </si>
  <si>
    <t>Perform experiment 3</t>
  </si>
  <si>
    <t>Check and evaluate 5</t>
  </si>
  <si>
    <t>Hardware Tools</t>
  </si>
  <si>
    <t>Software tools</t>
  </si>
  <si>
    <t>Tools</t>
  </si>
  <si>
    <t>Implementing solution</t>
  </si>
  <si>
    <t>PO4</t>
  </si>
  <si>
    <t>Manageent</t>
  </si>
  <si>
    <t>Project Management</t>
  </si>
  <si>
    <t>Engineering economics and Investment</t>
  </si>
  <si>
    <t>Teamwork, leadership and multidisciplinary collaboration</t>
  </si>
  <si>
    <t>PO5</t>
  </si>
  <si>
    <t>Communication and adaptation</t>
  </si>
  <si>
    <t>Communication</t>
  </si>
  <si>
    <t>Adapation</t>
  </si>
  <si>
    <t>Language</t>
  </si>
  <si>
    <t>PO6</t>
  </si>
  <si>
    <t>Adaption to changes</t>
  </si>
  <si>
    <t>Life long learning &amp; self-development</t>
  </si>
  <si>
    <t>Flexibilty and response to changes</t>
  </si>
  <si>
    <t>P07</t>
  </si>
  <si>
    <t>Values</t>
  </si>
  <si>
    <t>Ethics and social responsibility</t>
  </si>
  <si>
    <t>Professional responsibility</t>
  </si>
  <si>
    <t>Defining problem</t>
  </si>
  <si>
    <t>Character</t>
  </si>
  <si>
    <t>Thinking</t>
  </si>
  <si>
    <t>400/401</t>
  </si>
  <si>
    <t>intro  des</t>
  </si>
  <si>
    <t>autocad</t>
  </si>
  <si>
    <t>fusion</t>
  </si>
  <si>
    <t>laser cut</t>
  </si>
  <si>
    <t>matlab</t>
  </si>
  <si>
    <t>xls</t>
  </si>
  <si>
    <t>all</t>
  </si>
  <si>
    <t>gages</t>
  </si>
  <si>
    <t>ansys</t>
  </si>
  <si>
    <t>arduino</t>
  </si>
  <si>
    <t>vernier</t>
  </si>
  <si>
    <t>Analysing problem and design solution</t>
  </si>
  <si>
    <t>Evaluating performance and impact of solutions</t>
  </si>
  <si>
    <t>Re-evaluating problems</t>
  </si>
  <si>
    <t xml:space="preserve">doc/xls </t>
  </si>
  <si>
    <t>total</t>
  </si>
  <si>
    <t>count</t>
  </si>
  <si>
    <t>Outcome Mapping: Bachelor of Engineering in Mechanical Enginering, 2018 Revision</t>
  </si>
  <si>
    <t>mech mat</t>
  </si>
  <si>
    <t>dynamics</t>
  </si>
  <si>
    <t>mfr prod</t>
  </si>
  <si>
    <t>machinery</t>
  </si>
  <si>
    <t>control I</t>
  </si>
  <si>
    <t>Semester</t>
  </si>
  <si>
    <t>Item</t>
  </si>
  <si>
    <t>Course code</t>
  </si>
  <si>
    <t>Course title</t>
  </si>
  <si>
    <t>mech elem</t>
  </si>
  <si>
    <t>mechatro</t>
  </si>
  <si>
    <t>vibration</t>
  </si>
  <si>
    <t>lab 1</t>
  </si>
  <si>
    <t>lab 2</t>
  </si>
  <si>
    <t>thermo</t>
  </si>
  <si>
    <t>fluid 1</t>
  </si>
  <si>
    <t>heat tran</t>
  </si>
  <si>
    <t>en therm 1</t>
  </si>
  <si>
    <t>CA  des</t>
  </si>
  <si>
    <t>intern</t>
  </si>
  <si>
    <t>capstone</t>
  </si>
  <si>
    <t>portfolio</t>
  </si>
  <si>
    <t>senior pro</t>
  </si>
  <si>
    <t>proj mng</t>
  </si>
  <si>
    <t>1.1.4.1 Voltage, current</t>
  </si>
  <si>
    <t>1.1.4.2 Circuit, R, L, C</t>
  </si>
  <si>
    <t>1.1.4.3 PMDC, stepper motor, AC servo, brushless DC motor</t>
  </si>
  <si>
    <t>1.1.4.4 Generator</t>
  </si>
  <si>
    <t>1.1.4.6 Basic of IoT</t>
  </si>
  <si>
    <t>1.1 Mathematics, Science and Other Engineering</t>
  </si>
  <si>
    <t>1.2 Mechanical Engineering: Structure &amp; Machines</t>
  </si>
  <si>
    <t>1.1.1 Mathematics</t>
  </si>
  <si>
    <t>1.1.2 Physics</t>
  </si>
  <si>
    <t>1.1.3 Chemistry</t>
  </si>
  <si>
    <t>1.1.4 Electrical Engineering: Basic electrical engineering</t>
  </si>
  <si>
    <t>1.1.5 Electrical engineering: EE for ME</t>
  </si>
  <si>
    <t>1.2.1 Basic concepts</t>
  </si>
  <si>
    <t>1.2.2 Equilibrium of rigid body</t>
  </si>
  <si>
    <t>1.2.3 Stress and deformation</t>
  </si>
  <si>
    <t>1.2.4 Kinematic of particle and rigid body</t>
  </si>
  <si>
    <t>1.2.5 Kinetic of particle and rigid body</t>
  </si>
  <si>
    <t>1.2.6 Mechanism</t>
  </si>
  <si>
    <t>1.2.7 Material properties</t>
  </si>
  <si>
    <t>1.2.8 Failure theory</t>
  </si>
  <si>
    <t>1.2.9 Vibration</t>
  </si>
  <si>
    <t>1.2.10 Control</t>
  </si>
  <si>
    <t>1.3 Mechanical Engineering: Thermo Fluid Systems</t>
  </si>
  <si>
    <t>1.4 Mechanical Engineering: Mechanical Engineering Methods</t>
  </si>
  <si>
    <t>doc/ppt</t>
  </si>
  <si>
    <t>PO1 Application of Knowledge</t>
  </si>
  <si>
    <t>PO2 Problem solving methodology</t>
  </si>
  <si>
    <t>1.1.5.1 Acutator, motor (AC, DC, hydraulic, pneumatic)</t>
  </si>
  <si>
    <t>1.1.5.2 Sensors (physic to signal)</t>
  </si>
  <si>
    <t>1.1.5.3 Electronics (IC, transistor, diode)</t>
  </si>
  <si>
    <t>1.1.5.5 Logic design</t>
  </si>
  <si>
    <t>1.1.5.6 DAQ</t>
  </si>
  <si>
    <t>1.1.5.7 Analogue circuit</t>
  </si>
  <si>
    <t>1.2.1.2 FBD</t>
  </si>
  <si>
    <t>1.2.1.1 Newton's law</t>
  </si>
  <si>
    <t>1.2.1.4 Load (Force couple system, thermal)</t>
  </si>
  <si>
    <t>1.2.1.3 Stability</t>
  </si>
  <si>
    <t>1.2.1.5 Work and energy</t>
  </si>
  <si>
    <t>1.2.2.1 Newton's 1st law &amp; 3rd law</t>
  </si>
  <si>
    <t>1.2.2.2 Analysis of equilibrium</t>
  </si>
  <si>
    <t>1.2.2.3 Virtual work theorem</t>
  </si>
  <si>
    <t>1.2.3.1 Deformable body</t>
  </si>
  <si>
    <t>1.2.3.2 Internal load</t>
  </si>
  <si>
    <t>1.2.3.3 General state of stress and strain and relationship (Hooke's law)</t>
  </si>
  <si>
    <t>1.2.3.4 Stress and deformation (axial, torsion, bending, transverse shear)</t>
  </si>
  <si>
    <t>1.2.3.5 Stress in combine loading</t>
  </si>
  <si>
    <t>1.2.3.6 Stress and strain transformation, principal stress</t>
  </si>
  <si>
    <t>1.2.4.1 position, displacement (translation, rotation)</t>
  </si>
  <si>
    <t>1.2.4.2 velocity</t>
  </si>
  <si>
    <t>1.2.4.3 acceleration</t>
  </si>
  <si>
    <t>1.2.4.4 relative motion</t>
  </si>
  <si>
    <t>1.2.5.1 Newton's 2nd law</t>
  </si>
  <si>
    <t>1.2.5.2 Conservation of energy principle</t>
  </si>
  <si>
    <t>1.2.5.3 Impulse, momentum</t>
  </si>
  <si>
    <t>1.2.6.1 Basic machanism</t>
  </si>
  <si>
    <t>1.2.6.2 Synthesis of mechanism</t>
  </si>
  <si>
    <t>1.2.6.3 DOF of machanism</t>
  </si>
  <si>
    <t>1.2.7.1Young’s &amp; shear moduli, Poisson’s ratio, yield &amp; ultimate strength, % elongation, % area reduction</t>
  </si>
  <si>
    <t>1.2.7.2 Hardness</t>
  </si>
  <si>
    <t>1.2.8.1 stress failure (max. stress, max shear, von-mises)</t>
  </si>
  <si>
    <t>1.2.8.2 fatigue (fatigue strength, endurance limit)</t>
  </si>
  <si>
    <t>1.2.8.3 Others (surface failure, creep, corrosion, wear, impact, fracture)</t>
  </si>
  <si>
    <t>1.2.8.4 Buckling</t>
  </si>
  <si>
    <t>1.2.9.1 Free vibration, leading to natural frequency</t>
  </si>
  <si>
    <t>1.2.9.2 Force vibration</t>
  </si>
  <si>
    <t>1.2.9.3 Multi-DOF vibration</t>
  </si>
  <si>
    <t>1.2.9.4 Vibration suppression</t>
  </si>
  <si>
    <t>2.1.1 Considering societal, environmental context</t>
  </si>
  <si>
    <t>2.1.2 Considering enterprise and business context</t>
  </si>
  <si>
    <t>2.1.3Design thinking, empathy</t>
  </si>
  <si>
    <t>2.1.4 Conceiving</t>
  </si>
  <si>
    <t>2.2.1 Designing</t>
  </si>
  <si>
    <t>2.2.2 System engineering and management</t>
  </si>
  <si>
    <t>2.3.1 Implementing</t>
  </si>
  <si>
    <t>2.3.2 Operating</t>
  </si>
  <si>
    <t>2.4.1 Result evaluation</t>
  </si>
  <si>
    <t>2.5.1 Problem re-evaluation</t>
  </si>
  <si>
    <t>2.5.2 Recommendation</t>
  </si>
  <si>
    <t>3.1.1 Doc/ppt/xls/pdf/VDO clips</t>
  </si>
  <si>
    <t>3.1.2 Matlab (Specify toolbox)</t>
  </si>
  <si>
    <t>3.1.5 Data analytics</t>
  </si>
  <si>
    <t>3.1.6 Machine learning</t>
  </si>
  <si>
    <t>3.1.7 Realtime programming</t>
  </si>
  <si>
    <t>3.2.1 Arduino</t>
  </si>
  <si>
    <t>3.2.2 Milling/lathe/drilling/3D printer/laser cutting</t>
  </si>
  <si>
    <t>3.2.4 Thermister / tachometer / pressure gage</t>
  </si>
  <si>
    <t>3.2.3 Vernier / Micrometer / dial gage / strain gage</t>
  </si>
  <si>
    <t>3.2.5 Actuator/sensor</t>
  </si>
  <si>
    <t>3.2.6 Data acquisition</t>
  </si>
  <si>
    <t>4.3.1 Forming effective teams</t>
  </si>
  <si>
    <t>4.3.2 Team operation</t>
  </si>
  <si>
    <t>4.3.3 Team growth and evolution</t>
  </si>
  <si>
    <t>4.3.4 Team leadership</t>
  </si>
  <si>
    <t>4.3.5 Technical and multidisciplinary teaming</t>
  </si>
  <si>
    <t>5.1.1 Communications strategy</t>
  </si>
  <si>
    <t>5.1.2 Communications structure</t>
  </si>
  <si>
    <t>5.1.3 Written communication (report/short report)</t>
  </si>
  <si>
    <t>5.1.4 Oral presentation (long/short/poster)</t>
  </si>
  <si>
    <t>5.1.5 Electronic/multimedia communication (video)</t>
  </si>
  <si>
    <t>5.1.6 Graphical communication</t>
  </si>
  <si>
    <t>5.1.7 Visual sketch, sketching for communication</t>
  </si>
  <si>
    <t>5.1.8 Inquiry, listening and dialog</t>
  </si>
  <si>
    <t xml:space="preserve">5.2.1 Initiative and the willingness to make decisions in the face of uncertainty, </t>
  </si>
  <si>
    <t>5.2.2 Perseverance</t>
  </si>
  <si>
    <t>5.2.3 Urgency-and-will to deliver</t>
  </si>
  <si>
    <t>5.2.4 Resourcefulness, flexibility</t>
  </si>
  <si>
    <t>5.3.1 Cultural  adaptation</t>
  </si>
  <si>
    <t>5.3.2 Workplace/corporate adaptation</t>
  </si>
  <si>
    <t>5.4.1 Proficiency in Thai</t>
  </si>
  <si>
    <t>5.4.2 Proficiency in English</t>
  </si>
  <si>
    <t>6.1.1 Self-study skill</t>
  </si>
  <si>
    <t>6.1.2 Knowledge acquisition skill</t>
  </si>
  <si>
    <t>6.1.3 Eagerness to learn</t>
  </si>
  <si>
    <t>6.2.1 System thinking: thinking holistically, emergence and interactions in systems, prioritization and focus, trade-offs, judgment and balance in resolution</t>
  </si>
  <si>
    <t>6.2.2 Critical thinking</t>
  </si>
  <si>
    <t>6.2.3 Creative thinking</t>
  </si>
  <si>
    <t>6.3.1 Personal time, resource and financial management</t>
  </si>
  <si>
    <t>6.3.2 Proactive vision and intention in life</t>
  </si>
  <si>
    <t>7.1.1 Ethic and integrity</t>
  </si>
  <si>
    <t>7.1.2 Social responsibility</t>
  </si>
  <si>
    <t>7.1.3 Daily activity: Use of infrastructure</t>
  </si>
  <si>
    <t>7.2.1 Professional ethics</t>
  </si>
  <si>
    <t>7.2.2 Safety</t>
  </si>
  <si>
    <t>7.2.3 Time keeping</t>
  </si>
  <si>
    <t>1.3.1 Thermodynamics properties</t>
  </si>
  <si>
    <t>1.3.1.1 Basic (pressure, temperature, density)</t>
  </si>
  <si>
    <t>1.3.1.2 Energy relate (enthalpy, internal energy)</t>
  </si>
  <si>
    <t>1.3.1.3 Other properties (entropy, vapor quality)</t>
  </si>
  <si>
    <t>1.3.3 Thermodynamic process (isobaric, isothermal, adiabatic, isochoric, isentropic, reversible, irreviersible)</t>
  </si>
  <si>
    <t>1.3.2 Thermodynamic states (substance state &amp; properties)</t>
  </si>
  <si>
    <t xml:space="preserve">1.3.4. Thermodynamics relation </t>
  </si>
  <si>
    <t>1.3.5. Control volume analysis</t>
  </si>
  <si>
    <t>1.3.5.1 Conservation of mass</t>
  </si>
  <si>
    <t>1.3.5.2 0th law of thermodynamics</t>
  </si>
  <si>
    <t>1.3.5.3 1st law of thermodynamics</t>
  </si>
  <si>
    <t>1.3.5.4 2nd law of thermodynamics</t>
  </si>
  <si>
    <t>1.3.5.5 conservation of linear momentum</t>
  </si>
  <si>
    <t>1.3.5.6 conservation of angular momentum</t>
  </si>
  <si>
    <t>1.3.6 Mixture &amp; psychrometric chart</t>
  </si>
  <si>
    <t xml:space="preserve">1.3.9 Kinematic of fluid motion </t>
  </si>
  <si>
    <t>1.3.10. Classification of fluid motion</t>
  </si>
  <si>
    <t>1.3.10.1 Laminar vs turbulent</t>
  </si>
  <si>
    <t>1.3.10.2 inviscid vs viscous, compressible vs incompressible</t>
  </si>
  <si>
    <t>1.3.11. Kinetic equation</t>
  </si>
  <si>
    <t>1.3.12 Dimensional analysis: Buckingham’s Pi theorem, similarity, model testing</t>
  </si>
  <si>
    <t>1.3.13 External flow: boundary layer, separation, aerodynamic force (lift &amp; drag)</t>
  </si>
  <si>
    <t>1.3.14 Heat transfer</t>
  </si>
  <si>
    <t>1.3.14.1 Conduction</t>
  </si>
  <si>
    <t>1.3.14.2 Convection (free &amp; forced)</t>
  </si>
  <si>
    <t>1.3.14.3 Radiation (black body, gray body, view factor)</t>
  </si>
  <si>
    <t>1.3.15 Basic combustion</t>
  </si>
  <si>
    <t>1.3.16 Energy loss in fluid motion (pressure loss in pipe system)</t>
  </si>
  <si>
    <t>1.3.17 Energy and thermal fluid components</t>
  </si>
  <si>
    <t>1.3.17.1 Turbo machines (pump, fan, blower)</t>
  </si>
  <si>
    <t>1.3.17.2 Energy (source, storage and transfer)</t>
  </si>
  <si>
    <t>1.3.17.3 Heat exchanger</t>
  </si>
  <si>
    <t>1.4.1.2 Measuring instrument selection</t>
  </si>
  <si>
    <t>1.4.1.3 Result analyses</t>
  </si>
  <si>
    <t>1.4.1 Testing &amp; evaluation</t>
  </si>
  <si>
    <t>1.4.2 Processing, Manufacturing &amp; Assembly</t>
  </si>
  <si>
    <t>1.4.2.1 Manufacturing process</t>
  </si>
  <si>
    <t>1.4.2.2 Digital manufacturing process</t>
  </si>
  <si>
    <t>1.4.2.3 Manufacturing selection</t>
  </si>
  <si>
    <t>1.4.2.4 Assembling (permanent, non-permanent)</t>
  </si>
  <si>
    <t>1.4.2.5 Installation</t>
  </si>
  <si>
    <t>1.4.2.6 Communication, Eng drawing (read and draw)</t>
  </si>
  <si>
    <t>1.4.2.7 Tolerance, surface finishing</t>
  </si>
  <si>
    <t>1.4.2.8 Metrology &amp; examination techniques</t>
  </si>
  <si>
    <t>1.4.3 Element &amp; equipment fundamental and selection</t>
  </si>
  <si>
    <t>1.4.3.2 Design of non standard component</t>
  </si>
  <si>
    <t>1.4.3.1 Standard component selection</t>
  </si>
  <si>
    <t xml:space="preserve">1.4.4 Modelling </t>
  </si>
  <si>
    <t>1.4.4.1 Assumption approximation, safety factor and correction factor</t>
  </si>
  <si>
    <t>1.4.4.2 Structural and machine modeling</t>
  </si>
  <si>
    <t>1.4.4.3 Standard and basic machine elements</t>
  </si>
  <si>
    <t>1.4 4.4 Energy Thermal Fluid System modelling</t>
  </si>
  <si>
    <t>1.4.4.5 Solving mechanical problem with computer and numerical tools</t>
  </si>
  <si>
    <t>1.4.5 Industrial /international standard, ISO, ANSI etic.</t>
  </si>
  <si>
    <t>1.4.5.1 Design</t>
  </si>
  <si>
    <t>1.4.5.2 Testing</t>
  </si>
  <si>
    <t xml:space="preserve">1.4.5.3 Parts, products </t>
  </si>
  <si>
    <t>1.3.7 Thermodynamic cycle  (Carnot, Rankine, Brayton &amp; refrigeration cycles)</t>
  </si>
  <si>
    <t>1.3.11.1 Navier–Stokes, Euler equation</t>
  </si>
  <si>
    <t>1.3.11.2 Bernoulli equation</t>
  </si>
  <si>
    <t>1.4.1.4 Product testing &amp; evaluation</t>
  </si>
  <si>
    <t>3.1.4 CAE (Ansys)</t>
  </si>
  <si>
    <t>3.1.3 Autodesk CAD (Fusion 360/autoCAD)</t>
  </si>
  <si>
    <t>4.2.2 Risk management</t>
  </si>
  <si>
    <t>4.2.1 Resource and cost management</t>
  </si>
  <si>
    <t>4.1.1 Project management models</t>
  </si>
  <si>
    <t>4.1.2 Project initiation</t>
  </si>
  <si>
    <t>4.1.3 Project planning</t>
  </si>
  <si>
    <t>4.1.4 Organizaiton</t>
  </si>
  <si>
    <t>4.1.5 Scheduling and control</t>
  </si>
  <si>
    <t>4.1.6 Project termination</t>
  </si>
  <si>
    <t>4.1.7 Project management information system</t>
  </si>
  <si>
    <t>heat trans</t>
  </si>
  <si>
    <t>Item evaluation guideline</t>
  </si>
  <si>
    <t>1.3.8 Force in fluids: pressure, shear, buoyancy, viscosity</t>
  </si>
  <si>
    <t>1.1.4.5 Comm tech (interne, bluetooth, wifi, 3G, 4G)</t>
  </si>
  <si>
    <t>1.1.5.4 Battery &amp; power source</t>
  </si>
  <si>
    <t>1.4.1.1 Instrument, measurement &amp; uncertainty</t>
  </si>
  <si>
    <t>3DP, laser</t>
  </si>
  <si>
    <t>1.2.10.1 classical control of dynamical system for design &amp; selection</t>
  </si>
  <si>
    <t>1.2.10.2 Performance indices (stability, accuracy, speed of response) for stability and performance</t>
  </si>
  <si>
    <t>1. ทุกรายวิชาจะต้องประเมินผลการบรรลุ outcome ของนิสิตในทุก items โดยสามารถเลือกรายงานผลเพียงหนึ่งในสามของ items ทั้งหมดแต่ต้องไม่น้อยกว่า 4 items</t>
  </si>
  <si>
    <t>2. ดังนั้นจะมีการรายงานผลการบรรลุ outcome ของนิสิตครบทุก items ในรอบ 3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</si>
</sst>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3" fillId="3" borderId="0" xfId="0" applyFont="1" applyFill="1"/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Fill="1"/>
    <xf numFmtId="0" fontId="4" fillId="0" borderId="0" xfId="0" applyNumberFormat="1" applyFont="1" applyFill="1"/>
    <xf numFmtId="0" fontId="3" fillId="0" borderId="0" xfId="0" applyFont="1" applyFill="1"/>
    <xf numFmtId="0" fontId="5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104798</xdr:colOff>
      <xdr:row>25</xdr:row>
      <xdr:rowOff>110957</xdr:rowOff>
    </xdr:from>
    <xdr:to>
      <xdr:col>25</xdr:col>
      <xdr:colOff>389378</xdr:colOff>
      <xdr:row>42</xdr:row>
      <xdr:rowOff>44612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010673" y="5121107"/>
          <a:ext cx="9219030" cy="3334080"/>
          <a:chOff x="15340012" y="5623555"/>
          <a:chExt cx="6566860" cy="3160285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5340012" y="5623555"/>
            <a:ext cx="6566860" cy="3160285"/>
          </a:xfrm>
          <a:prstGeom prst="rect">
            <a:avLst/>
          </a:prstGeom>
        </xdr:spPr>
      </xdr:pic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9208026" y="7375778"/>
            <a:ext cx="1250461" cy="106134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u="sng"/>
              <a:t>Level</a:t>
            </a:r>
          </a:p>
          <a:p>
            <a:r>
              <a:rPr lang="en-US" sz="1100" u="none"/>
              <a:t>Judge</a:t>
            </a:r>
            <a:r>
              <a:rPr lang="en-US" sz="1100" u="none" baseline="0"/>
              <a:t> 	5</a:t>
            </a:r>
          </a:p>
          <a:p>
            <a:r>
              <a:rPr lang="en-US" sz="1100" u="none" baseline="0"/>
              <a:t>Solve	4</a:t>
            </a:r>
          </a:p>
          <a:p>
            <a:r>
              <a:rPr lang="en-US" sz="1100" u="none" baseline="0"/>
              <a:t>Explain	3</a:t>
            </a:r>
          </a:p>
          <a:p>
            <a:r>
              <a:rPr lang="en-US" sz="1100" u="none" baseline="0"/>
              <a:t>Compute	2</a:t>
            </a:r>
          </a:p>
          <a:p>
            <a:r>
              <a:rPr lang="en-US" sz="1100" u="none" baseline="0"/>
              <a:t>Define	1</a:t>
            </a:r>
            <a:endParaRPr lang="en-US" sz="1100" u="non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263"/>
  <sheetViews>
    <sheetView tabSelected="1" topLeftCell="A241" zoomScaleNormal="100" workbookViewId="0">
      <selection activeCell="A264" sqref="A264"/>
    </sheetView>
  </sheetViews>
  <sheetFormatPr defaultColWidth="9" defaultRowHeight="15.75"/>
  <cols>
    <col min="1" max="1" width="6" style="25" customWidth="1"/>
    <col min="2" max="2" width="5.42578125" style="2" customWidth="1"/>
    <col min="3" max="3" width="45.5703125" style="3" customWidth="1"/>
    <col min="4" max="21" width="9.5703125" style="4" customWidth="1"/>
    <col min="22" max="22" width="9.5703125" style="2" customWidth="1"/>
    <col min="23" max="26" width="9.5703125" style="4" customWidth="1"/>
    <col min="27" max="27" width="9.5703125" style="21" customWidth="1"/>
    <col min="28" max="72" width="9" style="33"/>
    <col min="73" max="16384" width="9" style="6"/>
  </cols>
  <sheetData>
    <row r="1" spans="1:72" ht="17.100000000000001" customHeight="1">
      <c r="A1" s="1" t="s">
        <v>72</v>
      </c>
      <c r="AA1" s="5"/>
    </row>
    <row r="2" spans="1:72" s="11" customFormat="1">
      <c r="A2" s="7"/>
      <c r="B2" s="8"/>
      <c r="C2" s="37" t="s">
        <v>78</v>
      </c>
      <c r="D2" s="9">
        <v>3</v>
      </c>
      <c r="E2" s="9">
        <v>4</v>
      </c>
      <c r="F2" s="9">
        <v>4</v>
      </c>
      <c r="G2" s="9">
        <v>5</v>
      </c>
      <c r="H2" s="9">
        <v>5</v>
      </c>
      <c r="I2" s="9">
        <v>5</v>
      </c>
      <c r="J2" s="9">
        <v>6</v>
      </c>
      <c r="K2" s="9">
        <v>7</v>
      </c>
      <c r="L2" s="9">
        <v>3</v>
      </c>
      <c r="M2" s="9">
        <v>4</v>
      </c>
      <c r="N2" s="9">
        <v>5</v>
      </c>
      <c r="O2" s="9">
        <v>6</v>
      </c>
      <c r="P2" s="9">
        <v>1</v>
      </c>
      <c r="Q2" s="9">
        <v>3</v>
      </c>
      <c r="R2" s="9">
        <v>4</v>
      </c>
      <c r="S2" s="9">
        <v>5</v>
      </c>
      <c r="T2" s="9">
        <v>5</v>
      </c>
      <c r="U2" s="9">
        <v>6</v>
      </c>
      <c r="V2" s="9">
        <v>6</v>
      </c>
      <c r="W2" s="9">
        <v>6.5</v>
      </c>
      <c r="X2" s="9">
        <v>7</v>
      </c>
      <c r="Y2" s="9">
        <v>8</v>
      </c>
      <c r="Z2" s="9">
        <v>8</v>
      </c>
      <c r="AA2" s="10">
        <f>COUNT(D2:Z2)</f>
        <v>23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</row>
    <row r="3" spans="1:72">
      <c r="A3" s="12" t="s">
        <v>79</v>
      </c>
      <c r="B3" s="12"/>
      <c r="C3" s="38" t="s">
        <v>80</v>
      </c>
      <c r="D3" s="13">
        <v>211</v>
      </c>
      <c r="E3" s="13">
        <v>232</v>
      </c>
      <c r="F3" s="13">
        <v>212</v>
      </c>
      <c r="G3" s="13">
        <v>322</v>
      </c>
      <c r="H3" s="13">
        <v>320</v>
      </c>
      <c r="I3" s="13">
        <v>304</v>
      </c>
      <c r="J3" s="13">
        <v>433</v>
      </c>
      <c r="K3" s="13">
        <v>409</v>
      </c>
      <c r="L3" s="13">
        <v>242</v>
      </c>
      <c r="M3" s="13">
        <v>351</v>
      </c>
      <c r="N3" s="13">
        <v>463</v>
      </c>
      <c r="O3" s="13">
        <v>361</v>
      </c>
      <c r="P3" s="13">
        <v>106</v>
      </c>
      <c r="Q3" s="13">
        <v>201</v>
      </c>
      <c r="R3" s="13">
        <v>260</v>
      </c>
      <c r="S3" s="13">
        <v>360</v>
      </c>
      <c r="T3" s="13">
        <v>306</v>
      </c>
      <c r="U3" s="13">
        <v>307</v>
      </c>
      <c r="V3" s="13">
        <v>2104506</v>
      </c>
      <c r="W3" s="13">
        <v>399</v>
      </c>
      <c r="X3" s="13" t="s">
        <v>54</v>
      </c>
      <c r="Y3" s="13">
        <v>499</v>
      </c>
      <c r="Z3" s="13">
        <v>493</v>
      </c>
      <c r="AA3" s="14" t="s">
        <v>70</v>
      </c>
    </row>
    <row r="4" spans="1:72">
      <c r="A4" s="15"/>
      <c r="B4" s="12"/>
      <c r="C4" s="38" t="s">
        <v>81</v>
      </c>
      <c r="D4" s="13" t="s">
        <v>1</v>
      </c>
      <c r="E4" s="13" t="s">
        <v>73</v>
      </c>
      <c r="F4" s="13" t="s">
        <v>74</v>
      </c>
      <c r="G4" s="13" t="s">
        <v>76</v>
      </c>
      <c r="H4" s="13" t="s">
        <v>82</v>
      </c>
      <c r="I4" s="13" t="s">
        <v>77</v>
      </c>
      <c r="J4" s="13" t="s">
        <v>84</v>
      </c>
      <c r="K4" s="13" t="s">
        <v>83</v>
      </c>
      <c r="L4" s="13" t="s">
        <v>87</v>
      </c>
      <c r="M4" s="13" t="s">
        <v>88</v>
      </c>
      <c r="N4" s="13" t="s">
        <v>293</v>
      </c>
      <c r="O4" s="13" t="s">
        <v>90</v>
      </c>
      <c r="P4" s="13" t="s">
        <v>0</v>
      </c>
      <c r="Q4" s="13" t="s">
        <v>55</v>
      </c>
      <c r="R4" s="13" t="s">
        <v>85</v>
      </c>
      <c r="S4" s="13" t="s">
        <v>86</v>
      </c>
      <c r="T4" s="13" t="s">
        <v>91</v>
      </c>
      <c r="U4" s="13" t="s">
        <v>75</v>
      </c>
      <c r="V4" s="13" t="s">
        <v>96</v>
      </c>
      <c r="W4" s="13" t="s">
        <v>92</v>
      </c>
      <c r="X4" s="13" t="s">
        <v>93</v>
      </c>
      <c r="Y4" s="13" t="s">
        <v>95</v>
      </c>
      <c r="Z4" s="13" t="s">
        <v>94</v>
      </c>
      <c r="AA4" s="14" t="s">
        <v>71</v>
      </c>
    </row>
    <row r="5" spans="1:72" s="22" customFormat="1">
      <c r="A5" s="16" t="s">
        <v>122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19"/>
      <c r="X5" s="19"/>
      <c r="Y5" s="19"/>
      <c r="Z5" s="19"/>
      <c r="AA5" s="21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22" customFormat="1">
      <c r="A6" s="16" t="s">
        <v>102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19">
        <v>3</v>
      </c>
      <c r="X6" s="19"/>
      <c r="Y6" s="19"/>
      <c r="Z6" s="19"/>
      <c r="AA6" s="21">
        <f>COUNTIF(D6:Z6, "&lt;&gt;"&amp;"")</f>
        <v>1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22" customFormat="1">
      <c r="A7" s="23"/>
      <c r="B7" s="24" t="s">
        <v>104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9"/>
      <c r="X7" s="19"/>
      <c r="Y7" s="19"/>
      <c r="Z7" s="19"/>
      <c r="AA7" s="21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22" customFormat="1">
      <c r="A8" s="23"/>
      <c r="B8" s="20" t="s">
        <v>105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19"/>
      <c r="X8" s="19"/>
      <c r="Y8" s="19"/>
      <c r="Z8" s="19"/>
      <c r="AA8" s="21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22" customFormat="1">
      <c r="A9" s="23"/>
      <c r="B9" s="20" t="s">
        <v>106</v>
      </c>
      <c r="C9" s="2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19"/>
      <c r="X9" s="19"/>
      <c r="Y9" s="19"/>
      <c r="Z9" s="19"/>
      <c r="AA9" s="21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22" customFormat="1">
      <c r="A10" s="23"/>
      <c r="B10" s="20" t="s">
        <v>107</v>
      </c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9"/>
      <c r="X10" s="19"/>
      <c r="Y10" s="19"/>
      <c r="Z10" s="19"/>
      <c r="AA10" s="21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72">
      <c r="C11" s="3" t="s">
        <v>97</v>
      </c>
      <c r="K11" s="4">
        <v>1</v>
      </c>
      <c r="AA11" s="21">
        <f t="shared" ref="AA11:AA16" si="0">COUNTIF(D11:Z11, "&lt;&gt;"&amp;"")</f>
        <v>1</v>
      </c>
    </row>
    <row r="12" spans="1:72">
      <c r="C12" s="3" t="s">
        <v>98</v>
      </c>
      <c r="K12" s="4">
        <v>1</v>
      </c>
      <c r="AA12" s="21">
        <f t="shared" si="0"/>
        <v>1</v>
      </c>
    </row>
    <row r="13" spans="1:72">
      <c r="C13" s="3" t="s">
        <v>99</v>
      </c>
      <c r="K13" s="4">
        <v>1</v>
      </c>
      <c r="AA13" s="21">
        <f t="shared" si="0"/>
        <v>1</v>
      </c>
    </row>
    <row r="14" spans="1:72">
      <c r="C14" s="3" t="s">
        <v>100</v>
      </c>
      <c r="K14" s="4">
        <v>1</v>
      </c>
      <c r="AA14" s="21">
        <f t="shared" si="0"/>
        <v>1</v>
      </c>
    </row>
    <row r="15" spans="1:72">
      <c r="C15" s="3" t="s">
        <v>296</v>
      </c>
      <c r="K15" s="4">
        <v>1</v>
      </c>
      <c r="AA15" s="21">
        <f t="shared" si="0"/>
        <v>1</v>
      </c>
    </row>
    <row r="16" spans="1:72">
      <c r="C16" s="3" t="s">
        <v>101</v>
      </c>
      <c r="K16" s="4">
        <v>1</v>
      </c>
      <c r="AA16" s="21">
        <f t="shared" si="0"/>
        <v>1</v>
      </c>
    </row>
    <row r="17" spans="1:72" s="22" customFormat="1">
      <c r="A17" s="23"/>
      <c r="B17" s="20" t="s">
        <v>108</v>
      </c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9"/>
      <c r="X17" s="19"/>
      <c r="Y17" s="19"/>
      <c r="Z17" s="19"/>
      <c r="AA17" s="21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>
      <c r="C18" s="3" t="s">
        <v>124</v>
      </c>
      <c r="K18" s="4">
        <v>2</v>
      </c>
      <c r="AA18" s="21">
        <f t="shared" ref="AA18:AA24" si="1">COUNTIF(D18:Z18, "&lt;&gt;"&amp;"")</f>
        <v>1</v>
      </c>
    </row>
    <row r="19" spans="1:72">
      <c r="C19" s="3" t="s">
        <v>125</v>
      </c>
      <c r="K19" s="4">
        <v>2</v>
      </c>
      <c r="R19" s="4">
        <v>3</v>
      </c>
      <c r="S19" s="4">
        <v>5</v>
      </c>
      <c r="AA19" s="21">
        <f t="shared" si="1"/>
        <v>3</v>
      </c>
    </row>
    <row r="20" spans="1:72">
      <c r="C20" s="3" t="s">
        <v>126</v>
      </c>
      <c r="K20" s="4">
        <v>2</v>
      </c>
      <c r="AA20" s="21">
        <f t="shared" si="1"/>
        <v>1</v>
      </c>
    </row>
    <row r="21" spans="1:72">
      <c r="C21" s="3" t="s">
        <v>297</v>
      </c>
      <c r="K21" s="4">
        <v>2</v>
      </c>
      <c r="AA21" s="21">
        <f t="shared" si="1"/>
        <v>1</v>
      </c>
    </row>
    <row r="22" spans="1:72">
      <c r="C22" s="3" t="s">
        <v>127</v>
      </c>
      <c r="K22" s="4">
        <v>2</v>
      </c>
      <c r="AA22" s="21">
        <f t="shared" si="1"/>
        <v>1</v>
      </c>
    </row>
    <row r="23" spans="1:72">
      <c r="C23" s="3" t="s">
        <v>128</v>
      </c>
      <c r="K23" s="4">
        <v>2</v>
      </c>
      <c r="R23" s="4">
        <v>1</v>
      </c>
      <c r="S23" s="4">
        <v>3</v>
      </c>
      <c r="AA23" s="21">
        <f t="shared" si="1"/>
        <v>3</v>
      </c>
    </row>
    <row r="24" spans="1:72">
      <c r="C24" s="3" t="s">
        <v>129</v>
      </c>
      <c r="K24" s="4">
        <v>2</v>
      </c>
      <c r="AA24" s="21">
        <f t="shared" si="1"/>
        <v>1</v>
      </c>
    </row>
    <row r="25" spans="1:72" s="26" customFormat="1">
      <c r="A25" s="16" t="s">
        <v>103</v>
      </c>
      <c r="B25" s="17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7"/>
      <c r="W25" s="21"/>
      <c r="X25" s="21"/>
      <c r="Y25" s="21"/>
      <c r="Z25" s="21"/>
      <c r="AA25" s="21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</row>
    <row r="26" spans="1:72" s="22" customFormat="1">
      <c r="A26" s="23"/>
      <c r="B26" s="20" t="s">
        <v>109</v>
      </c>
      <c r="C26" s="2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19"/>
      <c r="X26" s="19"/>
      <c r="Y26" s="19"/>
      <c r="Z26" s="19"/>
      <c r="AA26" s="21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>
      <c r="C27" s="3" t="s">
        <v>131</v>
      </c>
      <c r="D27" s="13">
        <v>3</v>
      </c>
      <c r="E27" s="4">
        <v>3</v>
      </c>
      <c r="F27" s="27">
        <v>3</v>
      </c>
      <c r="J27" s="27"/>
      <c r="R27" s="27"/>
      <c r="S27" s="27"/>
      <c r="AA27" s="21">
        <f>COUNTIF(D27:Z27, "&lt;&gt;"&amp;"")</f>
        <v>3</v>
      </c>
    </row>
    <row r="28" spans="1:72">
      <c r="C28" s="3" t="s">
        <v>130</v>
      </c>
      <c r="D28" s="13">
        <v>4</v>
      </c>
      <c r="E28" s="13">
        <v>3</v>
      </c>
      <c r="F28" s="13">
        <v>3</v>
      </c>
      <c r="G28" s="4">
        <v>3</v>
      </c>
      <c r="H28" s="4">
        <v>3</v>
      </c>
      <c r="I28" s="4">
        <v>3</v>
      </c>
      <c r="AA28" s="21">
        <f>COUNTIF(D28:Z28, "&lt;&gt;"&amp;"")</f>
        <v>6</v>
      </c>
    </row>
    <row r="29" spans="1:72">
      <c r="C29" s="3" t="s">
        <v>133</v>
      </c>
      <c r="D29" s="13">
        <v>3</v>
      </c>
      <c r="E29" s="13">
        <v>3</v>
      </c>
      <c r="AA29" s="21">
        <f>COUNTIF(D29:Z29, "&lt;&gt;"&amp;"")</f>
        <v>2</v>
      </c>
    </row>
    <row r="30" spans="1:72">
      <c r="C30" s="3" t="s">
        <v>132</v>
      </c>
      <c r="D30" s="4">
        <v>3</v>
      </c>
      <c r="E30" s="4">
        <v>3</v>
      </c>
      <c r="G30" s="4">
        <v>3</v>
      </c>
      <c r="H30" s="4">
        <v>3</v>
      </c>
      <c r="AA30" s="21">
        <f>COUNTIF(D30:Z30, "&lt;&gt;"&amp;"")</f>
        <v>4</v>
      </c>
    </row>
    <row r="31" spans="1:72">
      <c r="C31" s="3" t="s">
        <v>134</v>
      </c>
      <c r="D31" s="4">
        <v>2</v>
      </c>
      <c r="AA31" s="21">
        <f>COUNTIF(D31:Z31, "&lt;&gt;"&amp;"")</f>
        <v>1</v>
      </c>
    </row>
    <row r="32" spans="1:72" s="22" customFormat="1">
      <c r="A32" s="23"/>
      <c r="B32" s="20" t="s">
        <v>110</v>
      </c>
      <c r="C32" s="2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19"/>
      <c r="X32" s="19"/>
      <c r="Y32" s="19"/>
      <c r="Z32" s="19"/>
      <c r="AA32" s="21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72">
      <c r="C33" s="3" t="s">
        <v>135</v>
      </c>
      <c r="D33" s="4">
        <v>3</v>
      </c>
      <c r="E33" s="4">
        <v>3</v>
      </c>
      <c r="AA33" s="21">
        <f>COUNTIF(D33:Z33, "&lt;&gt;"&amp;"")</f>
        <v>2</v>
      </c>
    </row>
    <row r="34" spans="1:72">
      <c r="C34" s="3" t="s">
        <v>136</v>
      </c>
      <c r="D34" s="13">
        <v>4</v>
      </c>
      <c r="E34" s="4">
        <v>3</v>
      </c>
      <c r="AA34" s="21">
        <f>COUNTIF(D34:Z34, "&lt;&gt;"&amp;"")</f>
        <v>2</v>
      </c>
    </row>
    <row r="35" spans="1:72">
      <c r="C35" s="3" t="s">
        <v>137</v>
      </c>
      <c r="D35" s="13">
        <v>2</v>
      </c>
      <c r="AA35" s="21">
        <f>COUNTIF(D35:Z35, "&lt;&gt;"&amp;"")</f>
        <v>1</v>
      </c>
    </row>
    <row r="36" spans="1:72" s="22" customFormat="1">
      <c r="A36" s="23"/>
      <c r="B36" s="20" t="s">
        <v>111</v>
      </c>
      <c r="C36" s="2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19"/>
      <c r="X36" s="19"/>
      <c r="Y36" s="19"/>
      <c r="Z36" s="19"/>
      <c r="AA36" s="21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</row>
    <row r="37" spans="1:72">
      <c r="C37" s="3" t="s">
        <v>138</v>
      </c>
      <c r="D37" s="4">
        <v>1</v>
      </c>
      <c r="E37" s="4">
        <v>4</v>
      </c>
      <c r="AA37" s="21">
        <f t="shared" ref="AA37:AA42" si="2">COUNTIF(D37:Z37, "&lt;&gt;"&amp;"")</f>
        <v>2</v>
      </c>
    </row>
    <row r="38" spans="1:72">
      <c r="C38" s="3" t="s">
        <v>139</v>
      </c>
      <c r="D38" s="4">
        <v>1</v>
      </c>
      <c r="E38" s="4">
        <v>4</v>
      </c>
      <c r="H38" s="4">
        <v>4</v>
      </c>
      <c r="AA38" s="21">
        <f t="shared" si="2"/>
        <v>3</v>
      </c>
    </row>
    <row r="39" spans="1:72">
      <c r="C39" s="3" t="s">
        <v>140</v>
      </c>
      <c r="D39" s="27"/>
      <c r="E39" s="4">
        <v>4</v>
      </c>
      <c r="H39" s="4">
        <v>3</v>
      </c>
      <c r="Q39" s="27"/>
      <c r="AA39" s="21">
        <f t="shared" si="2"/>
        <v>2</v>
      </c>
    </row>
    <row r="40" spans="1:72">
      <c r="C40" s="3" t="s">
        <v>141</v>
      </c>
      <c r="D40" s="27"/>
      <c r="E40" s="4">
        <v>4</v>
      </c>
      <c r="H40" s="4">
        <v>3</v>
      </c>
      <c r="Q40" s="27"/>
      <c r="AA40" s="21">
        <f t="shared" si="2"/>
        <v>2</v>
      </c>
    </row>
    <row r="41" spans="1:72">
      <c r="C41" s="3" t="s">
        <v>142</v>
      </c>
      <c r="D41" s="27"/>
      <c r="E41" s="4">
        <v>4</v>
      </c>
      <c r="H41" s="4">
        <v>4</v>
      </c>
      <c r="Q41" s="27"/>
      <c r="AA41" s="21">
        <f t="shared" si="2"/>
        <v>2</v>
      </c>
    </row>
    <row r="42" spans="1:72">
      <c r="C42" s="3" t="s">
        <v>143</v>
      </c>
      <c r="D42" s="27"/>
      <c r="E42" s="4">
        <v>3</v>
      </c>
      <c r="H42" s="4">
        <v>3</v>
      </c>
      <c r="Q42" s="27"/>
      <c r="AA42" s="21">
        <f t="shared" si="2"/>
        <v>2</v>
      </c>
    </row>
    <row r="43" spans="1:72" s="22" customFormat="1">
      <c r="A43" s="23"/>
      <c r="B43" s="20" t="s">
        <v>112</v>
      </c>
      <c r="C43" s="2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19"/>
      <c r="X43" s="19"/>
      <c r="Y43" s="19"/>
      <c r="Z43" s="19"/>
      <c r="AA43" s="21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ht="16.5" customHeight="1">
      <c r="C44" s="3" t="s">
        <v>144</v>
      </c>
      <c r="F44" s="4">
        <v>3</v>
      </c>
      <c r="G44" s="4">
        <v>4</v>
      </c>
      <c r="J44" s="4">
        <v>4</v>
      </c>
      <c r="AA44" s="21">
        <f>COUNTIF(D44:Z44, "&lt;&gt;"&amp;"")</f>
        <v>3</v>
      </c>
    </row>
    <row r="45" spans="1:72">
      <c r="C45" s="3" t="s">
        <v>145</v>
      </c>
      <c r="F45" s="4">
        <v>3</v>
      </c>
      <c r="G45" s="4">
        <v>4</v>
      </c>
      <c r="J45" s="4">
        <v>4</v>
      </c>
      <c r="AA45" s="21">
        <f>COUNTIF(D45:Z45, "&lt;&gt;"&amp;"")</f>
        <v>3</v>
      </c>
    </row>
    <row r="46" spans="1:72">
      <c r="C46" s="3" t="s">
        <v>146</v>
      </c>
      <c r="F46" s="4">
        <v>3</v>
      </c>
      <c r="G46" s="4">
        <v>4</v>
      </c>
      <c r="J46" s="4">
        <v>4</v>
      </c>
      <c r="AA46" s="21">
        <f>COUNTIF(D46:Z46, "&lt;&gt;"&amp;"")</f>
        <v>3</v>
      </c>
    </row>
    <row r="47" spans="1:72">
      <c r="C47" s="3" t="s">
        <v>147</v>
      </c>
      <c r="F47" s="4">
        <v>3</v>
      </c>
      <c r="G47" s="4">
        <v>4</v>
      </c>
      <c r="AA47" s="21">
        <f>COUNTIF(D47:Z47, "&lt;&gt;"&amp;"")</f>
        <v>2</v>
      </c>
    </row>
    <row r="48" spans="1:72" s="22" customFormat="1">
      <c r="A48" s="23"/>
      <c r="B48" s="20" t="s">
        <v>113</v>
      </c>
      <c r="C48" s="2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0"/>
      <c r="W48" s="19"/>
      <c r="X48" s="19"/>
      <c r="Y48" s="19"/>
      <c r="Z48" s="19"/>
      <c r="AA48" s="21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>
      <c r="C49" s="3" t="s">
        <v>148</v>
      </c>
      <c r="F49" s="4">
        <v>3</v>
      </c>
      <c r="G49" s="4">
        <v>4</v>
      </c>
      <c r="J49" s="4">
        <v>4</v>
      </c>
      <c r="AA49" s="21">
        <f>COUNTIF(D49:Z49, "&lt;&gt;"&amp;"")</f>
        <v>3</v>
      </c>
    </row>
    <row r="50" spans="1:72">
      <c r="C50" s="3" t="s">
        <v>149</v>
      </c>
      <c r="F50" s="4">
        <v>3</v>
      </c>
      <c r="AA50" s="21">
        <f>COUNTIF(D50:Z50, "&lt;&gt;"&amp;"")</f>
        <v>1</v>
      </c>
    </row>
    <row r="51" spans="1:72">
      <c r="C51" s="3" t="s">
        <v>150</v>
      </c>
      <c r="F51" s="4">
        <v>3</v>
      </c>
      <c r="AA51" s="21">
        <f>COUNTIF(D51:Z51, "&lt;&gt;"&amp;"")</f>
        <v>1</v>
      </c>
    </row>
    <row r="52" spans="1:72" s="22" customFormat="1">
      <c r="A52" s="23"/>
      <c r="B52" s="20" t="s">
        <v>114</v>
      </c>
      <c r="C52" s="2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/>
      <c r="W52" s="19"/>
      <c r="X52" s="19"/>
      <c r="Y52" s="19"/>
      <c r="Z52" s="19"/>
      <c r="AA52" s="21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>
      <c r="C53" s="3" t="s">
        <v>151</v>
      </c>
      <c r="G53" s="4">
        <v>3</v>
      </c>
      <c r="H53" s="4">
        <v>3</v>
      </c>
      <c r="AA53" s="21">
        <f>COUNTIF(D53:Z53, "&lt;&gt;"&amp;"")</f>
        <v>2</v>
      </c>
    </row>
    <row r="54" spans="1:72">
      <c r="C54" s="3" t="s">
        <v>152</v>
      </c>
      <c r="G54" s="4">
        <v>3</v>
      </c>
      <c r="AA54" s="21">
        <f>COUNTIF(D54:Z54, "&lt;&gt;"&amp;"")</f>
        <v>1</v>
      </c>
    </row>
    <row r="55" spans="1:72">
      <c r="C55" s="3" t="s">
        <v>153</v>
      </c>
      <c r="D55" s="4">
        <v>1</v>
      </c>
      <c r="G55" s="4">
        <v>4</v>
      </c>
      <c r="J55" s="4">
        <v>2</v>
      </c>
      <c r="AA55" s="21">
        <f>COUNTIF(D55:Z55, "&lt;&gt;"&amp;"")</f>
        <v>3</v>
      </c>
    </row>
    <row r="56" spans="1:72" s="22" customFormat="1">
      <c r="A56" s="23"/>
      <c r="B56" s="20" t="s">
        <v>115</v>
      </c>
      <c r="C56" s="2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19"/>
      <c r="X56" s="19"/>
      <c r="Y56" s="19"/>
      <c r="Z56" s="19"/>
      <c r="AA56" s="21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>
      <c r="C57" s="3" t="s">
        <v>154</v>
      </c>
      <c r="E57" s="4">
        <v>3</v>
      </c>
      <c r="H57" s="4">
        <v>3</v>
      </c>
      <c r="R57" s="4">
        <v>3</v>
      </c>
      <c r="AA57" s="21">
        <f>COUNTIF(D57:Z57, "&lt;&gt;"&amp;"")</f>
        <v>3</v>
      </c>
    </row>
    <row r="58" spans="1:72">
      <c r="C58" s="3" t="s">
        <v>155</v>
      </c>
      <c r="H58" s="4">
        <v>1</v>
      </c>
      <c r="R58" s="4">
        <v>3</v>
      </c>
      <c r="AA58" s="21">
        <f>COUNTIF(D58:Z58, "&lt;&gt;"&amp;"")</f>
        <v>2</v>
      </c>
    </row>
    <row r="59" spans="1:72" s="22" customFormat="1">
      <c r="A59" s="23"/>
      <c r="B59" s="20" t="s">
        <v>116</v>
      </c>
      <c r="C59" s="2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  <c r="W59" s="19"/>
      <c r="X59" s="19"/>
      <c r="Y59" s="19"/>
      <c r="Z59" s="19"/>
      <c r="AA59" s="21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>
      <c r="C60" s="3" t="s">
        <v>156</v>
      </c>
      <c r="E60" s="4">
        <v>2</v>
      </c>
      <c r="H60" s="4">
        <v>2</v>
      </c>
      <c r="AA60" s="21">
        <f>COUNTIF(D60:Z60, "&lt;&gt;"&amp;"")</f>
        <v>2</v>
      </c>
    </row>
    <row r="61" spans="1:72">
      <c r="C61" s="3" t="s">
        <v>157</v>
      </c>
      <c r="H61" s="4">
        <v>2</v>
      </c>
      <c r="AA61" s="21">
        <f>COUNTIF(D61:Z61, "&lt;&gt;"&amp;"")</f>
        <v>1</v>
      </c>
    </row>
    <row r="62" spans="1:72">
      <c r="C62" s="3" t="s">
        <v>158</v>
      </c>
      <c r="H62" s="4">
        <v>2</v>
      </c>
      <c r="R62" s="4">
        <v>1</v>
      </c>
      <c r="AA62" s="21">
        <f>COUNTIF(D62:Z62, "&lt;&gt;"&amp;"")</f>
        <v>2</v>
      </c>
    </row>
    <row r="63" spans="1:72">
      <c r="C63" s="3" t="s">
        <v>159</v>
      </c>
      <c r="E63" s="4">
        <v>2</v>
      </c>
      <c r="H63" s="4">
        <v>2</v>
      </c>
      <c r="S63" s="4">
        <v>2</v>
      </c>
      <c r="AA63" s="21">
        <f>COUNTIF(D63:Z63, "&lt;&gt;"&amp;"")</f>
        <v>3</v>
      </c>
    </row>
    <row r="64" spans="1:72" s="22" customFormat="1">
      <c r="A64" s="23"/>
      <c r="B64" s="20" t="s">
        <v>117</v>
      </c>
      <c r="C64" s="2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0"/>
      <c r="W64" s="19"/>
      <c r="X64" s="19"/>
      <c r="Y64" s="19"/>
      <c r="Z64" s="19"/>
      <c r="AA64" s="21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>
      <c r="C65" s="3" t="s">
        <v>160</v>
      </c>
      <c r="J65" s="4">
        <v>3</v>
      </c>
      <c r="AA65" s="21">
        <f>COUNTIF(D65:Z65, "&lt;&gt;"&amp;"")</f>
        <v>1</v>
      </c>
    </row>
    <row r="66" spans="1:72">
      <c r="C66" s="3" t="s">
        <v>161</v>
      </c>
      <c r="J66" s="4">
        <v>3</v>
      </c>
      <c r="AA66" s="21">
        <f>COUNTIF(D66:Z66, "&lt;&gt;"&amp;"")</f>
        <v>1</v>
      </c>
    </row>
    <row r="67" spans="1:72">
      <c r="C67" s="3" t="s">
        <v>162</v>
      </c>
      <c r="J67" s="4">
        <v>3</v>
      </c>
      <c r="AA67" s="21">
        <f>COUNTIF(D67:Z67, "&lt;&gt;"&amp;"")</f>
        <v>1</v>
      </c>
    </row>
    <row r="68" spans="1:72">
      <c r="C68" s="3" t="s">
        <v>163</v>
      </c>
      <c r="J68" s="4">
        <v>3</v>
      </c>
      <c r="AA68" s="21">
        <f>COUNTIF(D68:Z68, "&lt;&gt;"&amp;"")</f>
        <v>1</v>
      </c>
    </row>
    <row r="69" spans="1:72" s="22" customFormat="1">
      <c r="A69" s="23"/>
      <c r="B69" s="20" t="s">
        <v>118</v>
      </c>
      <c r="C69" s="2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  <c r="W69" s="19"/>
      <c r="X69" s="19"/>
      <c r="Y69" s="19"/>
      <c r="Z69" s="19"/>
      <c r="AA69" s="21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1:72">
      <c r="C70" s="3" t="s">
        <v>300</v>
      </c>
      <c r="I70" s="4">
        <v>3</v>
      </c>
      <c r="K70" s="4">
        <v>2</v>
      </c>
      <c r="AA70" s="21">
        <f>COUNTIF(D70:Z70, "&lt;&gt;"&amp;"")</f>
        <v>2</v>
      </c>
    </row>
    <row r="71" spans="1:72">
      <c r="C71" s="3" t="s">
        <v>301</v>
      </c>
      <c r="I71" s="4">
        <v>3</v>
      </c>
      <c r="K71" s="4">
        <v>2</v>
      </c>
      <c r="AA71" s="21">
        <f>COUNTIF(D71:Z71, "&lt;&gt;"&amp;"")</f>
        <v>2</v>
      </c>
    </row>
    <row r="72" spans="1:72" s="26" customFormat="1">
      <c r="A72" s="16" t="s">
        <v>119</v>
      </c>
      <c r="B72" s="17"/>
      <c r="C72" s="1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7"/>
      <c r="W72" s="21"/>
      <c r="X72" s="21"/>
      <c r="Y72" s="21"/>
      <c r="Z72" s="21"/>
      <c r="AA72" s="21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</row>
    <row r="73" spans="1:72">
      <c r="B73" s="2" t="s">
        <v>221</v>
      </c>
      <c r="C73" s="36"/>
    </row>
    <row r="74" spans="1:72">
      <c r="C74" s="36" t="s">
        <v>222</v>
      </c>
      <c r="L74" s="13">
        <v>3</v>
      </c>
      <c r="M74" s="4">
        <v>2</v>
      </c>
      <c r="N74" s="4">
        <v>2</v>
      </c>
      <c r="O74" s="4">
        <v>2</v>
      </c>
      <c r="R74" s="4">
        <v>3</v>
      </c>
      <c r="AA74" s="21">
        <f t="shared" ref="AA74:AA79" si="3">COUNTIF(D74:Z74, "&lt;&gt;"&amp;"")</f>
        <v>5</v>
      </c>
    </row>
    <row r="75" spans="1:72">
      <c r="C75" s="36" t="s">
        <v>223</v>
      </c>
      <c r="L75" s="13">
        <v>3</v>
      </c>
      <c r="M75" s="13">
        <v>2</v>
      </c>
      <c r="N75" s="4">
        <v>2</v>
      </c>
      <c r="O75" s="4">
        <v>2</v>
      </c>
      <c r="AA75" s="21">
        <f t="shared" si="3"/>
        <v>4</v>
      </c>
    </row>
    <row r="76" spans="1:72" ht="14.45" customHeight="1">
      <c r="C76" s="36" t="s">
        <v>224</v>
      </c>
      <c r="L76" s="13">
        <v>3</v>
      </c>
      <c r="AA76" s="21">
        <f t="shared" si="3"/>
        <v>1</v>
      </c>
    </row>
    <row r="77" spans="1:72">
      <c r="B77" s="2" t="s">
        <v>226</v>
      </c>
      <c r="C77" s="36"/>
      <c r="L77" s="13">
        <v>3</v>
      </c>
      <c r="M77" s="27"/>
      <c r="N77" s="27"/>
      <c r="O77" s="27"/>
      <c r="T77" s="27"/>
      <c r="W77" s="27"/>
      <c r="X77" s="27"/>
      <c r="AA77" s="21">
        <f t="shared" si="3"/>
        <v>1</v>
      </c>
    </row>
    <row r="78" spans="1:72">
      <c r="B78" s="2" t="s">
        <v>225</v>
      </c>
      <c r="C78" s="36"/>
      <c r="L78" s="13">
        <v>3</v>
      </c>
      <c r="M78" s="27"/>
      <c r="N78" s="27"/>
      <c r="O78" s="27"/>
      <c r="T78" s="27"/>
      <c r="W78" s="27"/>
      <c r="X78" s="27"/>
      <c r="AA78" s="21">
        <f t="shared" si="3"/>
        <v>1</v>
      </c>
    </row>
    <row r="79" spans="1:72">
      <c r="B79" s="2" t="s">
        <v>227</v>
      </c>
      <c r="C79" s="36"/>
      <c r="L79" s="13">
        <v>3</v>
      </c>
      <c r="M79" s="27"/>
      <c r="N79" s="27"/>
      <c r="O79" s="27"/>
      <c r="T79" s="27"/>
      <c r="W79" s="27"/>
      <c r="X79" s="27"/>
      <c r="AA79" s="21">
        <f t="shared" si="3"/>
        <v>1</v>
      </c>
    </row>
    <row r="80" spans="1:72">
      <c r="B80" s="2" t="s">
        <v>228</v>
      </c>
      <c r="C80" s="36"/>
      <c r="L80" s="27"/>
      <c r="M80" s="27"/>
      <c r="N80" s="27"/>
      <c r="O80" s="27"/>
      <c r="T80" s="27"/>
      <c r="W80" s="27"/>
      <c r="X80" s="27"/>
    </row>
    <row r="81" spans="2:27">
      <c r="C81" s="36" t="s">
        <v>229</v>
      </c>
      <c r="L81" s="13">
        <v>3</v>
      </c>
      <c r="M81" s="13">
        <v>3</v>
      </c>
      <c r="N81" s="27">
        <v>2</v>
      </c>
      <c r="O81" s="27">
        <v>2</v>
      </c>
      <c r="T81" s="27"/>
      <c r="W81" s="27"/>
      <c r="X81" s="27"/>
      <c r="AA81" s="21">
        <f t="shared" ref="AA81:AA90" si="4">COUNTIF(D81:Z81, "&lt;&gt;"&amp;"")</f>
        <v>4</v>
      </c>
    </row>
    <row r="82" spans="2:27">
      <c r="C82" s="36" t="s">
        <v>230</v>
      </c>
      <c r="L82" s="27">
        <v>1</v>
      </c>
      <c r="M82" s="27"/>
      <c r="N82" s="27"/>
      <c r="O82" s="27"/>
      <c r="T82" s="27"/>
      <c r="W82" s="27"/>
      <c r="X82" s="27"/>
      <c r="AA82" s="21">
        <f t="shared" si="4"/>
        <v>1</v>
      </c>
    </row>
    <row r="83" spans="2:27">
      <c r="C83" s="36" t="s">
        <v>231</v>
      </c>
      <c r="L83" s="13">
        <v>3</v>
      </c>
      <c r="M83" s="13">
        <v>3</v>
      </c>
      <c r="N83" s="27">
        <v>2</v>
      </c>
      <c r="O83" s="27">
        <v>2</v>
      </c>
      <c r="T83" s="27"/>
      <c r="W83" s="27"/>
      <c r="X83" s="27"/>
      <c r="AA83" s="21">
        <f t="shared" si="4"/>
        <v>4</v>
      </c>
    </row>
    <row r="84" spans="2:27">
      <c r="C84" s="36" t="s">
        <v>232</v>
      </c>
      <c r="L84" s="13">
        <v>3</v>
      </c>
      <c r="M84" s="27"/>
      <c r="N84" s="27"/>
      <c r="O84" s="27"/>
      <c r="T84" s="27"/>
      <c r="W84" s="27"/>
      <c r="X84" s="27"/>
      <c r="AA84" s="21">
        <f t="shared" si="4"/>
        <v>1</v>
      </c>
    </row>
    <row r="85" spans="2:27">
      <c r="C85" s="36" t="s">
        <v>233</v>
      </c>
      <c r="L85" s="27"/>
      <c r="M85" s="13">
        <v>3</v>
      </c>
      <c r="N85" s="27"/>
      <c r="O85" s="27"/>
      <c r="T85" s="27"/>
      <c r="W85" s="27"/>
      <c r="X85" s="27"/>
      <c r="AA85" s="21">
        <f t="shared" si="4"/>
        <v>1</v>
      </c>
    </row>
    <row r="86" spans="2:27">
      <c r="C86" s="36" t="s">
        <v>234</v>
      </c>
      <c r="L86" s="27"/>
      <c r="M86" s="13">
        <v>2</v>
      </c>
      <c r="N86" s="27"/>
      <c r="O86" s="27"/>
      <c r="T86" s="27"/>
      <c r="W86" s="27"/>
      <c r="X86" s="27"/>
      <c r="AA86" s="21">
        <f t="shared" si="4"/>
        <v>1</v>
      </c>
    </row>
    <row r="87" spans="2:27">
      <c r="B87" s="2" t="s">
        <v>235</v>
      </c>
      <c r="C87" s="36"/>
      <c r="L87" s="13">
        <v>3</v>
      </c>
      <c r="M87" s="27"/>
      <c r="N87" s="27"/>
      <c r="O87" s="27"/>
      <c r="T87" s="27"/>
      <c r="W87" s="27"/>
      <c r="X87" s="27"/>
      <c r="AA87" s="21">
        <f t="shared" si="4"/>
        <v>1</v>
      </c>
    </row>
    <row r="88" spans="2:27">
      <c r="B88" s="2" t="s">
        <v>278</v>
      </c>
      <c r="C88" s="36"/>
      <c r="L88" s="13">
        <v>3</v>
      </c>
      <c r="M88" s="27"/>
      <c r="N88" s="27"/>
      <c r="O88" s="27"/>
      <c r="T88" s="27"/>
      <c r="W88" s="27"/>
      <c r="X88" s="27"/>
      <c r="AA88" s="21">
        <f t="shared" si="4"/>
        <v>1</v>
      </c>
    </row>
    <row r="89" spans="2:27">
      <c r="B89" s="2" t="s">
        <v>295</v>
      </c>
      <c r="C89" s="36"/>
      <c r="D89" s="4">
        <v>3</v>
      </c>
      <c r="L89" s="27"/>
      <c r="M89" s="13">
        <v>3</v>
      </c>
      <c r="N89" s="27"/>
      <c r="O89" s="27"/>
      <c r="R89" s="4">
        <v>3</v>
      </c>
      <c r="T89" s="27"/>
      <c r="W89" s="27"/>
      <c r="X89" s="27"/>
      <c r="AA89" s="21">
        <f t="shared" si="4"/>
        <v>3</v>
      </c>
    </row>
    <row r="90" spans="2:27">
      <c r="B90" s="2" t="s">
        <v>236</v>
      </c>
      <c r="C90" s="36"/>
      <c r="L90" s="27"/>
      <c r="M90" s="13">
        <v>1</v>
      </c>
      <c r="N90" s="27"/>
      <c r="O90" s="27"/>
      <c r="T90" s="27"/>
      <c r="W90" s="27"/>
      <c r="X90" s="27"/>
      <c r="AA90" s="21">
        <f t="shared" si="4"/>
        <v>1</v>
      </c>
    </row>
    <row r="91" spans="2:27">
      <c r="B91" s="2" t="s">
        <v>237</v>
      </c>
      <c r="C91" s="36"/>
      <c r="L91" s="27"/>
      <c r="M91" s="27"/>
      <c r="N91" s="27"/>
      <c r="O91" s="27"/>
      <c r="T91" s="27"/>
      <c r="W91" s="27"/>
      <c r="X91" s="27"/>
    </row>
    <row r="92" spans="2:27">
      <c r="C92" s="36" t="s">
        <v>238</v>
      </c>
      <c r="L92" s="27"/>
      <c r="M92" s="13">
        <v>2</v>
      </c>
      <c r="N92" s="27">
        <v>2</v>
      </c>
      <c r="O92" s="27">
        <v>2</v>
      </c>
      <c r="T92" s="27"/>
      <c r="W92" s="27"/>
      <c r="X92" s="27"/>
      <c r="AA92" s="21">
        <f>COUNTIF(D92:Z92, "&lt;&gt;"&amp;"")</f>
        <v>3</v>
      </c>
    </row>
    <row r="93" spans="2:27" ht="15.95" customHeight="1">
      <c r="C93" s="36" t="s">
        <v>239</v>
      </c>
      <c r="L93" s="27"/>
      <c r="M93" s="13">
        <v>1</v>
      </c>
      <c r="N93" s="27"/>
      <c r="O93" s="27"/>
      <c r="T93" s="27"/>
      <c r="W93" s="27"/>
      <c r="X93" s="27"/>
      <c r="AA93" s="21">
        <f>COUNTIF(D93:Z93, "&lt;&gt;"&amp;"")</f>
        <v>1</v>
      </c>
    </row>
    <row r="94" spans="2:27">
      <c r="B94" s="2" t="s">
        <v>240</v>
      </c>
      <c r="C94" s="36"/>
      <c r="L94" s="27"/>
      <c r="M94" s="27"/>
      <c r="N94" s="27"/>
      <c r="O94" s="27"/>
      <c r="T94" s="27"/>
      <c r="W94" s="27"/>
      <c r="X94" s="27"/>
    </row>
    <row r="95" spans="2:27">
      <c r="C95" s="36" t="s">
        <v>279</v>
      </c>
      <c r="L95" s="27"/>
      <c r="M95" s="13">
        <v>1</v>
      </c>
      <c r="N95" s="27"/>
      <c r="O95" s="27"/>
      <c r="T95" s="27"/>
      <c r="W95" s="27"/>
      <c r="X95" s="27"/>
      <c r="AA95" s="21">
        <f>COUNTIF(D95:Z95, "&lt;&gt;"&amp;"")</f>
        <v>1</v>
      </c>
    </row>
    <row r="96" spans="2:27">
      <c r="C96" s="36" t="s">
        <v>280</v>
      </c>
      <c r="L96" s="27"/>
      <c r="M96" s="13">
        <v>3</v>
      </c>
      <c r="N96" s="27"/>
      <c r="O96" s="27"/>
      <c r="T96" s="27"/>
      <c r="W96" s="27"/>
      <c r="X96" s="27"/>
      <c r="AA96" s="21">
        <f>COUNTIF(D96:Z96, "&lt;&gt;"&amp;"")</f>
        <v>1</v>
      </c>
    </row>
    <row r="97" spans="1:72">
      <c r="B97" s="2" t="s">
        <v>241</v>
      </c>
      <c r="C97" s="36"/>
      <c r="L97" s="27"/>
      <c r="M97" s="13">
        <v>3</v>
      </c>
      <c r="N97" s="27"/>
      <c r="O97" s="27"/>
      <c r="S97" s="4">
        <v>4</v>
      </c>
      <c r="T97" s="27"/>
      <c r="W97" s="27"/>
      <c r="X97" s="27"/>
      <c r="AA97" s="21">
        <f>COUNTIF(D97:Z97, "&lt;&gt;"&amp;"")</f>
        <v>2</v>
      </c>
    </row>
    <row r="98" spans="1:72">
      <c r="B98" s="2" t="s">
        <v>242</v>
      </c>
      <c r="C98" s="36"/>
      <c r="L98" s="27"/>
      <c r="M98" s="13">
        <v>3</v>
      </c>
      <c r="N98" s="27"/>
      <c r="O98" s="27"/>
      <c r="T98" s="27"/>
      <c r="W98" s="27"/>
      <c r="X98" s="27"/>
      <c r="AA98" s="21">
        <f>COUNTIF(D98:Z98, "&lt;&gt;"&amp;"")</f>
        <v>1</v>
      </c>
    </row>
    <row r="99" spans="1:72">
      <c r="B99" s="2" t="s">
        <v>243</v>
      </c>
      <c r="C99" s="36"/>
      <c r="L99" s="27"/>
      <c r="M99" s="27"/>
      <c r="N99" s="27"/>
      <c r="O99" s="27"/>
      <c r="T99" s="27"/>
      <c r="W99" s="27"/>
      <c r="X99" s="27"/>
    </row>
    <row r="100" spans="1:72">
      <c r="C100" s="36" t="s">
        <v>244</v>
      </c>
      <c r="L100" s="27"/>
      <c r="M100" s="27"/>
      <c r="N100" s="13">
        <v>3</v>
      </c>
      <c r="O100" s="27"/>
      <c r="T100" s="27"/>
      <c r="W100" s="27"/>
      <c r="X100" s="27"/>
      <c r="AA100" s="21">
        <f>COUNTIF(D100:Z100, "&lt;&gt;"&amp;"")</f>
        <v>1</v>
      </c>
    </row>
    <row r="101" spans="1:72">
      <c r="C101" s="36" t="s">
        <v>245</v>
      </c>
      <c r="L101" s="27"/>
      <c r="M101" s="27"/>
      <c r="N101" s="13">
        <v>3</v>
      </c>
      <c r="O101" s="27">
        <v>2</v>
      </c>
      <c r="T101" s="27"/>
      <c r="W101" s="27"/>
      <c r="X101" s="27"/>
      <c r="AA101" s="21">
        <f>COUNTIF(D101:Z101, "&lt;&gt;"&amp;"")</f>
        <v>2</v>
      </c>
    </row>
    <row r="102" spans="1:72">
      <c r="C102" s="36" t="s">
        <v>246</v>
      </c>
      <c r="L102" s="27"/>
      <c r="M102" s="27"/>
      <c r="N102" s="13">
        <v>3</v>
      </c>
      <c r="O102" s="27"/>
      <c r="T102" s="27"/>
      <c r="W102" s="27"/>
      <c r="X102" s="27"/>
      <c r="AA102" s="21">
        <f>COUNTIF(D102:Z102, "&lt;&gt;"&amp;"")</f>
        <v>1</v>
      </c>
    </row>
    <row r="103" spans="1:72">
      <c r="B103" s="2" t="s">
        <v>247</v>
      </c>
      <c r="C103" s="36"/>
      <c r="L103" s="27">
        <v>2</v>
      </c>
      <c r="M103" s="27"/>
      <c r="N103" s="27"/>
      <c r="O103" s="27"/>
      <c r="T103" s="27"/>
      <c r="W103" s="27"/>
      <c r="X103" s="27"/>
      <c r="AA103" s="21">
        <f>COUNTIF(D103:Z103, "&lt;&gt;"&amp;"")</f>
        <v>1</v>
      </c>
    </row>
    <row r="104" spans="1:72">
      <c r="B104" s="2" t="s">
        <v>248</v>
      </c>
      <c r="C104" s="36"/>
      <c r="L104" s="27"/>
      <c r="M104" s="13">
        <v>3</v>
      </c>
      <c r="N104" s="27"/>
      <c r="O104" s="13">
        <v>4</v>
      </c>
      <c r="T104" s="27"/>
      <c r="W104" s="27"/>
      <c r="X104" s="27"/>
      <c r="AA104" s="21">
        <f>COUNTIF(D104:Z104, "&lt;&gt;"&amp;"")</f>
        <v>2</v>
      </c>
    </row>
    <row r="105" spans="1:72">
      <c r="B105" s="2" t="s">
        <v>249</v>
      </c>
      <c r="C105" s="36"/>
      <c r="L105" s="27"/>
      <c r="M105" s="27"/>
      <c r="N105" s="27"/>
      <c r="O105" s="27"/>
      <c r="T105" s="27"/>
      <c r="W105" s="27"/>
      <c r="X105" s="27"/>
    </row>
    <row r="106" spans="1:72">
      <c r="C106" s="36" t="s">
        <v>250</v>
      </c>
      <c r="L106" s="27"/>
      <c r="M106" s="13">
        <v>2</v>
      </c>
      <c r="N106" s="27"/>
      <c r="O106" s="13">
        <v>4</v>
      </c>
      <c r="T106" s="27"/>
      <c r="W106" s="27"/>
      <c r="X106" s="27"/>
      <c r="AA106" s="21">
        <f>COUNTIF(D106:Z106, "&lt;&gt;"&amp;"")</f>
        <v>2</v>
      </c>
    </row>
    <row r="107" spans="1:72">
      <c r="C107" s="39" t="s">
        <v>251</v>
      </c>
      <c r="L107" s="27">
        <v>2</v>
      </c>
      <c r="M107" s="27"/>
      <c r="N107" s="27"/>
      <c r="O107" s="27">
        <v>4</v>
      </c>
      <c r="T107" s="27"/>
      <c r="W107" s="27"/>
      <c r="X107" s="27"/>
      <c r="AA107" s="21">
        <f>COUNTIF(D107:Z107, "&lt;&gt;"&amp;"")</f>
        <v>2</v>
      </c>
    </row>
    <row r="108" spans="1:72">
      <c r="C108" s="36" t="s">
        <v>252</v>
      </c>
      <c r="L108" s="27"/>
      <c r="M108" s="27"/>
      <c r="N108" s="27">
        <v>1</v>
      </c>
      <c r="O108" s="13">
        <v>4</v>
      </c>
      <c r="T108" s="27"/>
      <c r="W108" s="27"/>
      <c r="X108" s="27"/>
      <c r="AA108" s="21">
        <f>COUNTIF(D108:Z108, "&lt;&gt;"&amp;"")</f>
        <v>2</v>
      </c>
    </row>
    <row r="109" spans="1:72" s="22" customFormat="1">
      <c r="A109" s="16" t="s">
        <v>120</v>
      </c>
      <c r="B109" s="20"/>
      <c r="C109" s="2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0"/>
      <c r="W109" s="19"/>
      <c r="X109" s="19"/>
      <c r="Y109" s="19"/>
      <c r="Z109" s="19"/>
      <c r="AA109" s="21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</row>
    <row r="110" spans="1:72">
      <c r="B110" s="2" t="s">
        <v>255</v>
      </c>
    </row>
    <row r="111" spans="1:72">
      <c r="C111" s="3" t="s">
        <v>298</v>
      </c>
      <c r="R111" s="4">
        <v>3</v>
      </c>
      <c r="S111" s="4">
        <v>3</v>
      </c>
      <c r="AA111" s="21">
        <f>COUNTIF(D111:Z111, "&lt;&gt;"&amp;"")</f>
        <v>2</v>
      </c>
    </row>
    <row r="112" spans="1:72">
      <c r="C112" s="3" t="s">
        <v>253</v>
      </c>
      <c r="R112" s="4">
        <v>3</v>
      </c>
      <c r="S112" s="4">
        <v>3</v>
      </c>
      <c r="AA112" s="21">
        <f>COUNTIF(D112:Z112, "&lt;&gt;"&amp;"")</f>
        <v>2</v>
      </c>
    </row>
    <row r="113" spans="1:72">
      <c r="C113" s="3" t="s">
        <v>254</v>
      </c>
      <c r="S113" s="4">
        <v>4</v>
      </c>
      <c r="AA113" s="21">
        <f>COUNTIF(D113:Z113, "&lt;&gt;"&amp;"")</f>
        <v>1</v>
      </c>
    </row>
    <row r="114" spans="1:72">
      <c r="C114" s="3" t="s">
        <v>281</v>
      </c>
      <c r="S114" s="4">
        <v>3</v>
      </c>
      <c r="X114" s="4">
        <v>4</v>
      </c>
      <c r="AA114" s="21">
        <f>COUNTIF(D114:Z114, "&lt;&gt;"&amp;"")</f>
        <v>2</v>
      </c>
    </row>
    <row r="115" spans="1:72">
      <c r="B115" s="2" t="s">
        <v>256</v>
      </c>
    </row>
    <row r="116" spans="1:72">
      <c r="C116" s="3" t="s">
        <v>257</v>
      </c>
      <c r="U116" s="4">
        <v>3</v>
      </c>
      <c r="AA116" s="21">
        <f t="shared" ref="AA116:AA123" si="5">COUNTIF(D116:Z116, "&lt;&gt;"&amp;"")</f>
        <v>1</v>
      </c>
    </row>
    <row r="117" spans="1:72">
      <c r="C117" s="3" t="s">
        <v>258</v>
      </c>
      <c r="K117" s="4">
        <v>2</v>
      </c>
      <c r="Q117" s="4">
        <v>3</v>
      </c>
      <c r="U117" s="4">
        <v>3</v>
      </c>
      <c r="AA117" s="21">
        <f t="shared" si="5"/>
        <v>3</v>
      </c>
    </row>
    <row r="118" spans="1:72">
      <c r="C118" s="3" t="s">
        <v>259</v>
      </c>
      <c r="Q118" s="4">
        <v>2</v>
      </c>
      <c r="U118" s="4">
        <v>4</v>
      </c>
      <c r="X118" s="4">
        <v>4</v>
      </c>
      <c r="AA118" s="21">
        <f t="shared" si="5"/>
        <v>3</v>
      </c>
    </row>
    <row r="119" spans="1:72">
      <c r="C119" s="3" t="s">
        <v>260</v>
      </c>
      <c r="G119" s="4">
        <v>2</v>
      </c>
      <c r="H119" s="4">
        <v>3</v>
      </c>
      <c r="U119" s="4">
        <v>3</v>
      </c>
      <c r="X119" s="4">
        <v>4</v>
      </c>
      <c r="AA119" s="21">
        <f t="shared" si="5"/>
        <v>4</v>
      </c>
    </row>
    <row r="120" spans="1:72">
      <c r="C120" s="3" t="s">
        <v>261</v>
      </c>
      <c r="X120" s="4">
        <v>4</v>
      </c>
      <c r="AA120" s="21">
        <f t="shared" si="5"/>
        <v>1</v>
      </c>
    </row>
    <row r="121" spans="1:72">
      <c r="C121" s="3" t="s">
        <v>262</v>
      </c>
      <c r="P121" s="4">
        <v>4</v>
      </c>
      <c r="U121" s="4">
        <v>4</v>
      </c>
      <c r="X121" s="4">
        <v>4</v>
      </c>
      <c r="AA121" s="21">
        <f t="shared" si="5"/>
        <v>3</v>
      </c>
    </row>
    <row r="122" spans="1:72">
      <c r="C122" s="3" t="s">
        <v>263</v>
      </c>
      <c r="U122" s="4">
        <v>3</v>
      </c>
      <c r="X122" s="4">
        <v>4</v>
      </c>
      <c r="AA122" s="21">
        <f t="shared" si="5"/>
        <v>2</v>
      </c>
    </row>
    <row r="123" spans="1:72">
      <c r="C123" s="3" t="s">
        <v>264</v>
      </c>
      <c r="U123" s="4">
        <v>2</v>
      </c>
      <c r="X123" s="4">
        <v>4</v>
      </c>
      <c r="AA123" s="21">
        <f t="shared" si="5"/>
        <v>2</v>
      </c>
    </row>
    <row r="124" spans="1:72">
      <c r="B124" s="2" t="s">
        <v>265</v>
      </c>
    </row>
    <row r="125" spans="1:72">
      <c r="C125" s="3" t="s">
        <v>267</v>
      </c>
      <c r="H125" s="4">
        <v>3</v>
      </c>
      <c r="Q125" s="4">
        <v>2</v>
      </c>
      <c r="U125" s="4">
        <v>3</v>
      </c>
      <c r="X125" s="4">
        <v>4</v>
      </c>
      <c r="AA125" s="21">
        <f t="shared" ref="AA125:AA145" si="6">COUNTIF(D125:Z125, "&lt;&gt;"&amp;"")</f>
        <v>4</v>
      </c>
    </row>
    <row r="126" spans="1:72">
      <c r="C126" s="3" t="s">
        <v>266</v>
      </c>
      <c r="H126" s="4">
        <v>3</v>
      </c>
      <c r="X126" s="4">
        <v>4</v>
      </c>
      <c r="AA126" s="21">
        <f t="shared" si="6"/>
        <v>2</v>
      </c>
    </row>
    <row r="127" spans="1:72" s="32" customFormat="1" hidden="1">
      <c r="A127" s="28"/>
      <c r="B127" s="29" t="s">
        <v>4</v>
      </c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29"/>
      <c r="W127" s="31"/>
      <c r="X127" s="31"/>
      <c r="Y127" s="31"/>
      <c r="Z127" s="31"/>
      <c r="AA127" s="21">
        <f t="shared" si="6"/>
        <v>0</v>
      </c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</row>
    <row r="128" spans="1:72" s="32" customFormat="1" hidden="1">
      <c r="A128" s="28"/>
      <c r="B128" s="29"/>
      <c r="C128" s="30" t="s">
        <v>6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29"/>
      <c r="W128" s="31"/>
      <c r="X128" s="31"/>
      <c r="Y128" s="31"/>
      <c r="Z128" s="31"/>
      <c r="AA128" s="21">
        <f t="shared" si="6"/>
        <v>0</v>
      </c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</row>
    <row r="129" spans="1:72" s="32" customFormat="1" hidden="1">
      <c r="A129" s="28"/>
      <c r="B129" s="29"/>
      <c r="C129" s="30" t="s">
        <v>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29"/>
      <c r="W129" s="31"/>
      <c r="X129" s="31"/>
      <c r="Y129" s="31"/>
      <c r="Z129" s="31"/>
      <c r="AA129" s="21">
        <f t="shared" si="6"/>
        <v>0</v>
      </c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</row>
    <row r="130" spans="1:72" s="32" customFormat="1" hidden="1">
      <c r="A130" s="28"/>
      <c r="B130" s="29"/>
      <c r="C130" s="30" t="s">
        <v>5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29"/>
      <c r="W130" s="31"/>
      <c r="X130" s="31"/>
      <c r="Y130" s="31"/>
      <c r="Z130" s="31"/>
      <c r="AA130" s="21">
        <f t="shared" si="6"/>
        <v>0</v>
      </c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</row>
    <row r="131" spans="1:72" s="32" customFormat="1" hidden="1">
      <c r="A131" s="28"/>
      <c r="B131" s="29"/>
      <c r="C131" s="30" t="s">
        <v>8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29"/>
      <c r="W131" s="31"/>
      <c r="X131" s="31"/>
      <c r="Y131" s="31"/>
      <c r="Z131" s="31"/>
      <c r="AA131" s="21">
        <f t="shared" si="6"/>
        <v>0</v>
      </c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</row>
    <row r="132" spans="1:72" s="32" customFormat="1" hidden="1">
      <c r="A132" s="28"/>
      <c r="B132" s="29"/>
      <c r="C132" s="30" t="s">
        <v>9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29"/>
      <c r="W132" s="31"/>
      <c r="X132" s="31"/>
      <c r="Y132" s="31"/>
      <c r="Z132" s="31"/>
      <c r="AA132" s="21">
        <f t="shared" si="6"/>
        <v>0</v>
      </c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</row>
    <row r="133" spans="1:72" s="32" customFormat="1" hidden="1">
      <c r="A133" s="28"/>
      <c r="B133" s="29"/>
      <c r="C133" s="30" t="s">
        <v>10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29"/>
      <c r="W133" s="31"/>
      <c r="X133" s="31"/>
      <c r="Y133" s="31"/>
      <c r="Z133" s="31"/>
      <c r="AA133" s="21">
        <f t="shared" si="6"/>
        <v>0</v>
      </c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</row>
    <row r="134" spans="1:72" s="32" customFormat="1" hidden="1">
      <c r="A134" s="28"/>
      <c r="B134" s="29"/>
      <c r="C134" s="30" t="s">
        <v>3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29"/>
      <c r="W134" s="31"/>
      <c r="X134" s="31"/>
      <c r="Y134" s="31"/>
      <c r="Z134" s="31"/>
      <c r="AA134" s="21">
        <f t="shared" si="6"/>
        <v>0</v>
      </c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</row>
    <row r="135" spans="1:72" s="32" customFormat="1" hidden="1">
      <c r="A135" s="28"/>
      <c r="B135" s="29"/>
      <c r="C135" s="30" t="s">
        <v>17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29"/>
      <c r="W135" s="31"/>
      <c r="X135" s="31"/>
      <c r="Y135" s="31"/>
      <c r="Z135" s="31"/>
      <c r="AA135" s="21">
        <f t="shared" si="6"/>
        <v>0</v>
      </c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</row>
    <row r="136" spans="1:72" s="32" customFormat="1" hidden="1">
      <c r="A136" s="28"/>
      <c r="B136" s="29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29"/>
      <c r="W136" s="31"/>
      <c r="X136" s="31"/>
      <c r="Y136" s="31"/>
      <c r="Z136" s="31"/>
      <c r="AA136" s="21">
        <f t="shared" si="6"/>
        <v>0</v>
      </c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</row>
    <row r="137" spans="1:72" s="32" customFormat="1" hidden="1">
      <c r="A137" s="28"/>
      <c r="B137" s="29" t="s">
        <v>11</v>
      </c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29"/>
      <c r="W137" s="31"/>
      <c r="X137" s="31"/>
      <c r="Y137" s="31"/>
      <c r="Z137" s="31"/>
      <c r="AA137" s="21">
        <f t="shared" si="6"/>
        <v>0</v>
      </c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</row>
    <row r="138" spans="1:72" s="32" customFormat="1" hidden="1">
      <c r="A138" s="28"/>
      <c r="B138" s="29"/>
      <c r="C138" s="30" t="s">
        <v>14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29"/>
      <c r="W138" s="31"/>
      <c r="X138" s="31"/>
      <c r="Y138" s="31"/>
      <c r="Z138" s="31"/>
      <c r="AA138" s="21">
        <f t="shared" si="6"/>
        <v>0</v>
      </c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</row>
    <row r="139" spans="1:72" s="32" customFormat="1" hidden="1">
      <c r="A139" s="28"/>
      <c r="B139" s="29"/>
      <c r="C139" s="30" t="s">
        <v>13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29"/>
      <c r="W139" s="31"/>
      <c r="X139" s="31"/>
      <c r="Y139" s="31"/>
      <c r="Z139" s="31"/>
      <c r="AA139" s="21">
        <f t="shared" si="6"/>
        <v>0</v>
      </c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</row>
    <row r="140" spans="1:72" s="32" customFormat="1" hidden="1">
      <c r="A140" s="28"/>
      <c r="B140" s="29"/>
      <c r="C140" s="30" t="s">
        <v>15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29"/>
      <c r="W140" s="31"/>
      <c r="X140" s="31"/>
      <c r="Y140" s="31"/>
      <c r="Z140" s="31"/>
      <c r="AA140" s="21">
        <f t="shared" si="6"/>
        <v>0</v>
      </c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</row>
    <row r="141" spans="1:72" s="32" customFormat="1" hidden="1">
      <c r="A141" s="28"/>
      <c r="B141" s="29"/>
      <c r="C141" s="30" t="s">
        <v>16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29"/>
      <c r="W141" s="31"/>
      <c r="X141" s="31"/>
      <c r="Y141" s="31"/>
      <c r="Z141" s="31"/>
      <c r="AA141" s="21">
        <f t="shared" si="6"/>
        <v>0</v>
      </c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</row>
    <row r="142" spans="1:72" s="32" customFormat="1" hidden="1">
      <c r="A142" s="28"/>
      <c r="B142" s="29"/>
      <c r="C142" s="30" t="s">
        <v>18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29"/>
      <c r="W142" s="31"/>
      <c r="X142" s="31"/>
      <c r="Y142" s="31"/>
      <c r="Z142" s="31"/>
      <c r="AA142" s="21">
        <f t="shared" si="6"/>
        <v>0</v>
      </c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</row>
    <row r="143" spans="1:72" s="32" customFormat="1" hidden="1">
      <c r="A143" s="28"/>
      <c r="B143" s="29"/>
      <c r="C143" s="30" t="s">
        <v>19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29"/>
      <c r="W143" s="31"/>
      <c r="X143" s="31"/>
      <c r="Y143" s="31"/>
      <c r="Z143" s="31"/>
      <c r="AA143" s="21">
        <f t="shared" si="6"/>
        <v>0</v>
      </c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</row>
    <row r="144" spans="1:72" s="32" customFormat="1" hidden="1">
      <c r="A144" s="28"/>
      <c r="B144" s="29"/>
      <c r="C144" s="30" t="s">
        <v>20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29"/>
      <c r="W144" s="31"/>
      <c r="X144" s="31"/>
      <c r="Y144" s="31"/>
      <c r="Z144" s="31"/>
      <c r="AA144" s="21">
        <f t="shared" si="6"/>
        <v>0</v>
      </c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</row>
    <row r="145" spans="1:72" s="32" customFormat="1" hidden="1">
      <c r="A145" s="28"/>
      <c r="B145" s="29"/>
      <c r="C145" s="30" t="s">
        <v>12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29"/>
      <c r="W145" s="31"/>
      <c r="X145" s="31"/>
      <c r="Y145" s="31"/>
      <c r="Z145" s="31"/>
      <c r="AA145" s="21">
        <f t="shared" si="6"/>
        <v>0</v>
      </c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</row>
    <row r="146" spans="1:72">
      <c r="B146" s="2" t="s">
        <v>268</v>
      </c>
    </row>
    <row r="147" spans="1:72" ht="14.25" customHeight="1">
      <c r="C147" s="3" t="s">
        <v>269</v>
      </c>
      <c r="D147" s="4">
        <v>1</v>
      </c>
      <c r="E147" s="4">
        <v>3</v>
      </c>
      <c r="H147" s="4">
        <v>3</v>
      </c>
      <c r="O147" s="4">
        <v>3</v>
      </c>
      <c r="T147" s="4">
        <v>3</v>
      </c>
      <c r="X147" s="4">
        <v>4</v>
      </c>
      <c r="AA147" s="21">
        <f>COUNTIF(D147:Z147, "&lt;&gt;"&amp;"")</f>
        <v>6</v>
      </c>
    </row>
    <row r="148" spans="1:72">
      <c r="C148" s="3" t="s">
        <v>270</v>
      </c>
      <c r="D148" s="4">
        <v>1</v>
      </c>
      <c r="G148" s="4">
        <v>2</v>
      </c>
      <c r="H148" s="4">
        <v>3</v>
      </c>
      <c r="T148" s="4">
        <v>3</v>
      </c>
      <c r="AA148" s="21">
        <f>COUNTIF(D148:Z148, "&lt;&gt;"&amp;"")</f>
        <v>4</v>
      </c>
    </row>
    <row r="149" spans="1:72">
      <c r="C149" s="3" t="s">
        <v>271</v>
      </c>
      <c r="H149" s="4">
        <v>4</v>
      </c>
      <c r="O149" s="4">
        <v>4</v>
      </c>
      <c r="Q149" s="4">
        <v>2</v>
      </c>
      <c r="X149" s="4">
        <v>4</v>
      </c>
      <c r="AA149" s="21">
        <f>COUNTIF(D149:Z149, "&lt;&gt;"&amp;"")</f>
        <v>4</v>
      </c>
    </row>
    <row r="150" spans="1:72">
      <c r="C150" s="3" t="s">
        <v>272</v>
      </c>
      <c r="L150" s="4">
        <v>3</v>
      </c>
      <c r="O150" s="4">
        <v>4</v>
      </c>
      <c r="T150" s="4">
        <v>3</v>
      </c>
      <c r="X150" s="4">
        <v>4</v>
      </c>
      <c r="AA150" s="21">
        <f>COUNTIF(D150:Z150, "&lt;&gt;"&amp;"")</f>
        <v>4</v>
      </c>
    </row>
    <row r="151" spans="1:72">
      <c r="C151" s="3" t="s">
        <v>273</v>
      </c>
      <c r="D151" s="4">
        <v>3</v>
      </c>
      <c r="E151" s="4">
        <v>3</v>
      </c>
      <c r="G151" s="4">
        <v>3</v>
      </c>
      <c r="J151" s="4">
        <v>3</v>
      </c>
      <c r="T151" s="4">
        <v>4</v>
      </c>
      <c r="AA151" s="21">
        <f>COUNTIF(D151:Z151, "&lt;&gt;"&amp;"")</f>
        <v>5</v>
      </c>
    </row>
    <row r="152" spans="1:72">
      <c r="B152" s="2" t="s">
        <v>274</v>
      </c>
    </row>
    <row r="153" spans="1:72">
      <c r="C153" s="3" t="s">
        <v>275</v>
      </c>
      <c r="H153" s="4">
        <v>4</v>
      </c>
      <c r="X153" s="4">
        <v>4</v>
      </c>
      <c r="AA153" s="21">
        <f>COUNTIF(D153:Z153, "&lt;&gt;"&amp;"")</f>
        <v>2</v>
      </c>
    </row>
    <row r="154" spans="1:72">
      <c r="C154" s="3" t="s">
        <v>276</v>
      </c>
      <c r="R154" s="4">
        <v>3</v>
      </c>
      <c r="S154" s="4">
        <v>3</v>
      </c>
      <c r="X154" s="4">
        <v>4</v>
      </c>
      <c r="AA154" s="21">
        <f>COUNTIF(D154:Z154, "&lt;&gt;"&amp;"")</f>
        <v>3</v>
      </c>
    </row>
    <row r="155" spans="1:72">
      <c r="C155" s="3" t="s">
        <v>277</v>
      </c>
      <c r="H155" s="4">
        <v>4</v>
      </c>
      <c r="O155" s="4">
        <v>4</v>
      </c>
      <c r="Q155" s="4">
        <v>1</v>
      </c>
      <c r="X155" s="4">
        <v>4</v>
      </c>
      <c r="AA155" s="21">
        <f>COUNTIF(D155:Z155, "&lt;&gt;"&amp;"")</f>
        <v>4</v>
      </c>
    </row>
    <row r="156" spans="1:72" s="26" customFormat="1">
      <c r="A156" s="16" t="s">
        <v>123</v>
      </c>
      <c r="B156" s="17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17"/>
      <c r="W156" s="21"/>
      <c r="X156" s="21"/>
      <c r="Y156" s="21"/>
      <c r="Z156" s="21"/>
      <c r="AA156" s="21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</row>
    <row r="157" spans="1:72" s="22" customFormat="1" hidden="1">
      <c r="A157" s="23"/>
      <c r="B157" s="20"/>
      <c r="C157" s="24" t="s">
        <v>21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20"/>
      <c r="W157" s="19"/>
      <c r="X157" s="19"/>
      <c r="Y157" s="19"/>
      <c r="Z157" s="19"/>
      <c r="AA157" s="21">
        <f t="shared" ref="AA157:AA164" si="7">COUNTIF(D157:Z157, "&lt;&gt;"&amp;"")</f>
        <v>0</v>
      </c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</row>
    <row r="158" spans="1:72" s="22" customFormat="1" hidden="1">
      <c r="A158" s="23"/>
      <c r="B158" s="20"/>
      <c r="C158" s="24" t="s">
        <v>22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20"/>
      <c r="W158" s="19"/>
      <c r="X158" s="19"/>
      <c r="Y158" s="19"/>
      <c r="Z158" s="19"/>
      <c r="AA158" s="21">
        <f t="shared" si="7"/>
        <v>0</v>
      </c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</row>
    <row r="159" spans="1:72" s="22" customFormat="1" hidden="1">
      <c r="A159" s="23"/>
      <c r="B159" s="20"/>
      <c r="C159" s="24" t="s">
        <v>23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0"/>
      <c r="W159" s="19"/>
      <c r="X159" s="19"/>
      <c r="Y159" s="19"/>
      <c r="Z159" s="19"/>
      <c r="AA159" s="21">
        <f t="shared" si="7"/>
        <v>0</v>
      </c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</row>
    <row r="160" spans="1:72" s="22" customFormat="1" hidden="1">
      <c r="A160" s="23"/>
      <c r="B160" s="20"/>
      <c r="C160" s="24" t="s">
        <v>24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20"/>
      <c r="W160" s="19"/>
      <c r="X160" s="19"/>
      <c r="Y160" s="19"/>
      <c r="Z160" s="19"/>
      <c r="AA160" s="21">
        <f t="shared" si="7"/>
        <v>0</v>
      </c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</row>
    <row r="161" spans="1:72" s="22" customFormat="1" hidden="1">
      <c r="A161" s="23"/>
      <c r="B161" s="20"/>
      <c r="C161" s="24" t="s">
        <v>25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20"/>
      <c r="W161" s="19"/>
      <c r="X161" s="19"/>
      <c r="Y161" s="19"/>
      <c r="Z161" s="19"/>
      <c r="AA161" s="21">
        <f t="shared" si="7"/>
        <v>0</v>
      </c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</row>
    <row r="162" spans="1:72" s="22" customFormat="1" hidden="1">
      <c r="A162" s="23"/>
      <c r="B162" s="20"/>
      <c r="C162" s="24" t="s">
        <v>26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0"/>
      <c r="W162" s="19"/>
      <c r="X162" s="19"/>
      <c r="Y162" s="19"/>
      <c r="Z162" s="19"/>
      <c r="AA162" s="21">
        <f t="shared" si="7"/>
        <v>0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</row>
    <row r="163" spans="1:72" s="22" customFormat="1" hidden="1">
      <c r="A163" s="23"/>
      <c r="B163" s="20"/>
      <c r="C163" s="24" t="s">
        <v>27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0"/>
      <c r="W163" s="19"/>
      <c r="X163" s="19"/>
      <c r="Y163" s="19"/>
      <c r="Z163" s="19"/>
      <c r="AA163" s="21">
        <f t="shared" si="7"/>
        <v>0</v>
      </c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</row>
    <row r="164" spans="1:72" s="22" customFormat="1" hidden="1">
      <c r="A164" s="23"/>
      <c r="B164" s="20"/>
      <c r="C164" s="24" t="s">
        <v>28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20"/>
      <c r="W164" s="19"/>
      <c r="X164" s="19"/>
      <c r="Y164" s="19"/>
      <c r="Z164" s="19"/>
      <c r="AA164" s="21">
        <f t="shared" si="7"/>
        <v>0</v>
      </c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</row>
    <row r="165" spans="1:72" s="22" customFormat="1">
      <c r="A165" s="23">
        <v>2.1</v>
      </c>
      <c r="B165" s="20" t="s">
        <v>51</v>
      </c>
      <c r="C165" s="24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20"/>
      <c r="W165" s="19"/>
      <c r="X165" s="19"/>
      <c r="Y165" s="19"/>
      <c r="Z165" s="19"/>
      <c r="AA165" s="21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</row>
    <row r="166" spans="1:72">
      <c r="C166" s="3" t="s">
        <v>164</v>
      </c>
      <c r="Q166" s="4">
        <v>2</v>
      </c>
      <c r="X166" s="4">
        <v>4</v>
      </c>
      <c r="AA166" s="21">
        <f>COUNTIF(D166:Z166, "&lt;&gt;"&amp;"")</f>
        <v>2</v>
      </c>
    </row>
    <row r="167" spans="1:72">
      <c r="C167" s="3" t="s">
        <v>165</v>
      </c>
      <c r="X167" s="4">
        <v>4</v>
      </c>
      <c r="AA167" s="21">
        <f>COUNTIF(D167:Z167, "&lt;&gt;"&amp;"")</f>
        <v>1</v>
      </c>
    </row>
    <row r="168" spans="1:72">
      <c r="C168" s="3" t="s">
        <v>166</v>
      </c>
      <c r="Q168" s="4">
        <v>3</v>
      </c>
      <c r="X168" s="4">
        <v>4</v>
      </c>
      <c r="AA168" s="21">
        <f>COUNTIF(D168:Z168, "&lt;&gt;"&amp;"")</f>
        <v>2</v>
      </c>
    </row>
    <row r="169" spans="1:72">
      <c r="C169" s="3" t="s">
        <v>167</v>
      </c>
      <c r="Q169" s="4">
        <v>3</v>
      </c>
      <c r="X169" s="4">
        <v>4</v>
      </c>
      <c r="AA169" s="21">
        <f>COUNTIF(D169:Z169, "&lt;&gt;"&amp;"")</f>
        <v>2</v>
      </c>
    </row>
    <row r="170" spans="1:72" s="22" customFormat="1">
      <c r="A170" s="23">
        <v>2.2000000000000002</v>
      </c>
      <c r="B170" s="20" t="s">
        <v>66</v>
      </c>
      <c r="C170" s="2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0"/>
      <c r="W170" s="19"/>
      <c r="X170" s="19"/>
      <c r="Y170" s="19"/>
      <c r="Z170" s="19"/>
      <c r="AA170" s="21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</row>
    <row r="171" spans="1:72">
      <c r="C171" s="3" t="s">
        <v>168</v>
      </c>
      <c r="H171" s="4">
        <v>3</v>
      </c>
      <c r="K171" s="4">
        <v>2</v>
      </c>
      <c r="O171" s="4">
        <v>3</v>
      </c>
      <c r="Q171" s="4">
        <v>3</v>
      </c>
      <c r="X171" s="4">
        <v>4</v>
      </c>
      <c r="AA171" s="21">
        <f>COUNTIF(D171:Z171, "&lt;&gt;"&amp;"")</f>
        <v>5</v>
      </c>
    </row>
    <row r="172" spans="1:72">
      <c r="C172" s="3" t="s">
        <v>169</v>
      </c>
      <c r="K172" s="4">
        <v>2</v>
      </c>
      <c r="O172" s="4">
        <v>3</v>
      </c>
      <c r="X172" s="4">
        <v>4</v>
      </c>
      <c r="AA172" s="21">
        <f>COUNTIF(D172:Z172, "&lt;&gt;"&amp;"")</f>
        <v>3</v>
      </c>
    </row>
    <row r="173" spans="1:72" s="22" customFormat="1">
      <c r="A173" s="23">
        <v>2.2999999999999998</v>
      </c>
      <c r="B173" s="20" t="s">
        <v>32</v>
      </c>
      <c r="C173" s="2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0"/>
      <c r="W173" s="19"/>
      <c r="X173" s="19"/>
      <c r="Y173" s="19"/>
      <c r="Z173" s="19"/>
      <c r="AA173" s="21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</row>
    <row r="174" spans="1:72">
      <c r="C174" s="3" t="s">
        <v>170</v>
      </c>
      <c r="K174" s="4">
        <v>2</v>
      </c>
      <c r="Q174" s="4">
        <v>3</v>
      </c>
      <c r="X174" s="4">
        <v>4</v>
      </c>
      <c r="AA174" s="21">
        <f>COUNTIF(D174:Z174, "&lt;&gt;"&amp;"")</f>
        <v>3</v>
      </c>
    </row>
    <row r="175" spans="1:72">
      <c r="C175" s="3" t="s">
        <v>171</v>
      </c>
      <c r="K175" s="4">
        <v>2</v>
      </c>
      <c r="Q175" s="4">
        <v>3</v>
      </c>
      <c r="AA175" s="21">
        <f>COUNTIF(D175:Z175, "&lt;&gt;"&amp;"")</f>
        <v>2</v>
      </c>
    </row>
    <row r="176" spans="1:72" s="22" customFormat="1">
      <c r="A176" s="23">
        <v>2.4</v>
      </c>
      <c r="B176" s="20" t="s">
        <v>67</v>
      </c>
      <c r="C176" s="24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0"/>
      <c r="W176" s="19"/>
      <c r="X176" s="19"/>
      <c r="Y176" s="19"/>
      <c r="Z176" s="19"/>
      <c r="AA176" s="21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</row>
    <row r="177" spans="1:72">
      <c r="C177" s="3" t="s">
        <v>172</v>
      </c>
      <c r="Q177" s="4">
        <v>3</v>
      </c>
      <c r="S177" s="4">
        <v>3</v>
      </c>
      <c r="T177" s="4">
        <v>3</v>
      </c>
      <c r="X177" s="4">
        <v>4</v>
      </c>
      <c r="AA177" s="21">
        <f>COUNTIF(D177:Z177, "&lt;&gt;"&amp;"")</f>
        <v>4</v>
      </c>
    </row>
    <row r="178" spans="1:72" s="22" customFormat="1">
      <c r="A178" s="23">
        <v>2.5</v>
      </c>
      <c r="B178" s="20" t="s">
        <v>68</v>
      </c>
      <c r="C178" s="24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0"/>
      <c r="W178" s="19"/>
      <c r="X178" s="19"/>
      <c r="Y178" s="19"/>
      <c r="Z178" s="19"/>
      <c r="AA178" s="21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</row>
    <row r="179" spans="1:72">
      <c r="C179" s="3" t="s">
        <v>173</v>
      </c>
      <c r="X179" s="4">
        <v>3</v>
      </c>
      <c r="AA179" s="21">
        <f>COUNTIF(D179:Z179, "&lt;&gt;"&amp;"")</f>
        <v>1</v>
      </c>
    </row>
    <row r="180" spans="1:72">
      <c r="C180" s="3" t="s">
        <v>174</v>
      </c>
      <c r="X180" s="4">
        <v>3</v>
      </c>
      <c r="AA180" s="21">
        <f>COUNTIF(D180:Z180, "&lt;&gt;"&amp;"")</f>
        <v>1</v>
      </c>
    </row>
    <row r="181" spans="1:72" s="22" customFormat="1">
      <c r="A181" s="16" t="s">
        <v>2</v>
      </c>
      <c r="B181" s="17" t="s">
        <v>31</v>
      </c>
      <c r="C181" s="24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0"/>
      <c r="W181" s="19"/>
      <c r="X181" s="19"/>
      <c r="Y181" s="19"/>
      <c r="Z181" s="19"/>
      <c r="AA181" s="21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</row>
    <row r="182" spans="1:72" s="22" customFormat="1">
      <c r="A182" s="23">
        <v>3.1</v>
      </c>
      <c r="B182" s="20" t="s">
        <v>30</v>
      </c>
      <c r="C182" s="24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0"/>
      <c r="W182" s="19"/>
      <c r="X182" s="19"/>
      <c r="Y182" s="19"/>
      <c r="Z182" s="19"/>
      <c r="AA182" s="21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</row>
    <row r="183" spans="1:72">
      <c r="C183" s="3" t="s">
        <v>175</v>
      </c>
      <c r="D183" s="13" t="s">
        <v>69</v>
      </c>
      <c r="F183" s="4" t="s">
        <v>60</v>
      </c>
      <c r="K183" s="4" t="s">
        <v>121</v>
      </c>
      <c r="R183" s="4" t="s">
        <v>60</v>
      </c>
      <c r="Y183" s="4" t="s">
        <v>61</v>
      </c>
      <c r="AA183" s="21">
        <f t="shared" ref="AA183:AA189" si="8">COUNTIF(D183:Z183, "&lt;&gt;"&amp;"")</f>
        <v>5</v>
      </c>
    </row>
    <row r="184" spans="1:72">
      <c r="C184" s="3" t="s">
        <v>176</v>
      </c>
      <c r="D184" s="4" t="s">
        <v>59</v>
      </c>
      <c r="G184" s="4" t="s">
        <v>59</v>
      </c>
      <c r="J184" s="4" t="s">
        <v>59</v>
      </c>
      <c r="S184" s="13" t="s">
        <v>59</v>
      </c>
      <c r="T184" s="4" t="s">
        <v>59</v>
      </c>
      <c r="AA184" s="21">
        <f t="shared" si="8"/>
        <v>5</v>
      </c>
    </row>
    <row r="185" spans="1:72">
      <c r="C185" s="3" t="s">
        <v>283</v>
      </c>
      <c r="G185" s="4" t="s">
        <v>57</v>
      </c>
      <c r="H185" s="4" t="s">
        <v>56</v>
      </c>
      <c r="P185" s="13" t="s">
        <v>56</v>
      </c>
      <c r="Q185" s="4" t="s">
        <v>57</v>
      </c>
      <c r="U185" s="4">
        <v>3</v>
      </c>
      <c r="AA185" s="21">
        <f t="shared" si="8"/>
        <v>5</v>
      </c>
    </row>
    <row r="186" spans="1:72">
      <c r="C186" s="3" t="s">
        <v>282</v>
      </c>
      <c r="T186" s="4" t="s">
        <v>63</v>
      </c>
      <c r="AA186" s="21">
        <f t="shared" si="8"/>
        <v>1</v>
      </c>
    </row>
    <row r="187" spans="1:72">
      <c r="C187" s="3" t="s">
        <v>177</v>
      </c>
      <c r="Z187" s="4">
        <v>2</v>
      </c>
      <c r="AA187" s="21">
        <f t="shared" si="8"/>
        <v>1</v>
      </c>
    </row>
    <row r="188" spans="1:72">
      <c r="C188" s="3" t="s">
        <v>178</v>
      </c>
      <c r="Z188" s="4">
        <v>2</v>
      </c>
      <c r="AA188" s="21">
        <f t="shared" si="8"/>
        <v>1</v>
      </c>
    </row>
    <row r="189" spans="1:72">
      <c r="C189" s="3" t="s">
        <v>179</v>
      </c>
      <c r="K189" s="4">
        <v>4</v>
      </c>
      <c r="AA189" s="21">
        <f t="shared" si="8"/>
        <v>1</v>
      </c>
    </row>
    <row r="190" spans="1:72">
      <c r="A190" s="25">
        <v>3.2</v>
      </c>
      <c r="B190" s="2" t="s">
        <v>29</v>
      </c>
    </row>
    <row r="191" spans="1:72">
      <c r="C191" s="3" t="s">
        <v>180</v>
      </c>
      <c r="K191" s="4" t="s">
        <v>64</v>
      </c>
      <c r="AA191" s="21">
        <f t="shared" ref="AA191:AA196" si="9">COUNTIF(D191:Z191, "&lt;&gt;"&amp;"")</f>
        <v>1</v>
      </c>
    </row>
    <row r="192" spans="1:72">
      <c r="C192" s="3" t="s">
        <v>181</v>
      </c>
      <c r="K192" s="4" t="s">
        <v>299</v>
      </c>
      <c r="Q192" s="4" t="s">
        <v>58</v>
      </c>
      <c r="U192" s="4" t="s">
        <v>61</v>
      </c>
      <c r="AA192" s="21">
        <f t="shared" si="9"/>
        <v>3</v>
      </c>
    </row>
    <row r="193" spans="1:72">
      <c r="C193" s="3" t="s">
        <v>183</v>
      </c>
      <c r="D193" s="13" t="s">
        <v>65</v>
      </c>
      <c r="R193" s="4" t="s">
        <v>61</v>
      </c>
      <c r="S193" s="4" t="s">
        <v>62</v>
      </c>
      <c r="U193" s="4">
        <v>2</v>
      </c>
      <c r="AA193" s="21">
        <f t="shared" si="9"/>
        <v>4</v>
      </c>
    </row>
    <row r="194" spans="1:72">
      <c r="C194" s="3" t="s">
        <v>182</v>
      </c>
      <c r="R194" s="4" t="s">
        <v>61</v>
      </c>
      <c r="AA194" s="21">
        <f t="shared" si="9"/>
        <v>1</v>
      </c>
    </row>
    <row r="195" spans="1:72">
      <c r="C195" s="3" t="s">
        <v>184</v>
      </c>
      <c r="K195" s="4">
        <v>4</v>
      </c>
      <c r="S195" s="4">
        <v>3</v>
      </c>
      <c r="AA195" s="21">
        <f t="shared" si="9"/>
        <v>2</v>
      </c>
    </row>
    <row r="196" spans="1:72">
      <c r="C196" s="3" t="s">
        <v>185</v>
      </c>
      <c r="K196" s="4">
        <v>4</v>
      </c>
      <c r="S196" s="4">
        <v>4</v>
      </c>
      <c r="AA196" s="21">
        <f t="shared" si="9"/>
        <v>2</v>
      </c>
    </row>
    <row r="197" spans="1:72" s="26" customFormat="1">
      <c r="A197" s="16" t="s">
        <v>33</v>
      </c>
      <c r="B197" s="17" t="s">
        <v>34</v>
      </c>
      <c r="C197" s="1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17"/>
      <c r="W197" s="21"/>
      <c r="X197" s="21"/>
      <c r="Y197" s="21"/>
      <c r="Z197" s="21"/>
      <c r="AA197" s="21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</row>
    <row r="198" spans="1:72" s="22" customFormat="1">
      <c r="A198" s="23">
        <v>4.0999999999999996</v>
      </c>
      <c r="B198" s="20" t="s">
        <v>35</v>
      </c>
      <c r="C198" s="2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20"/>
      <c r="W198" s="19"/>
      <c r="X198" s="19"/>
      <c r="Y198" s="19"/>
      <c r="Z198" s="19"/>
      <c r="AA198" s="21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</row>
    <row r="199" spans="1:72">
      <c r="C199" s="3" t="s">
        <v>286</v>
      </c>
      <c r="V199" s="2">
        <v>4</v>
      </c>
      <c r="X199" s="4">
        <v>4</v>
      </c>
      <c r="Y199" s="4">
        <v>4</v>
      </c>
      <c r="AA199" s="21">
        <f t="shared" ref="AA199:AA205" si="10">COUNTIF(D199:Z199, "&lt;&gt;"&amp;"")</f>
        <v>3</v>
      </c>
    </row>
    <row r="200" spans="1:72">
      <c r="C200" s="3" t="s">
        <v>287</v>
      </c>
      <c r="V200" s="2">
        <v>4</v>
      </c>
      <c r="X200" s="4">
        <v>4</v>
      </c>
      <c r="Y200" s="4">
        <v>4</v>
      </c>
      <c r="AA200" s="21">
        <f t="shared" si="10"/>
        <v>3</v>
      </c>
    </row>
    <row r="201" spans="1:72">
      <c r="C201" s="3" t="s">
        <v>288</v>
      </c>
      <c r="Q201" s="4">
        <v>2</v>
      </c>
      <c r="V201" s="2">
        <v>4</v>
      </c>
      <c r="X201" s="4">
        <v>4</v>
      </c>
      <c r="Y201" s="4">
        <v>4</v>
      </c>
      <c r="AA201" s="21">
        <f t="shared" si="10"/>
        <v>4</v>
      </c>
    </row>
    <row r="202" spans="1:72">
      <c r="C202" s="3" t="s">
        <v>289</v>
      </c>
      <c r="V202" s="2">
        <v>4</v>
      </c>
      <c r="X202" s="4">
        <v>4</v>
      </c>
      <c r="Y202" s="4">
        <v>4</v>
      </c>
      <c r="AA202" s="21">
        <f t="shared" si="10"/>
        <v>3</v>
      </c>
    </row>
    <row r="203" spans="1:72" ht="15" customHeight="1">
      <c r="C203" s="3" t="s">
        <v>290</v>
      </c>
      <c r="V203" s="2">
        <v>4</v>
      </c>
      <c r="X203" s="4">
        <v>4</v>
      </c>
      <c r="Y203" s="4">
        <v>4</v>
      </c>
      <c r="AA203" s="21">
        <f t="shared" si="10"/>
        <v>3</v>
      </c>
    </row>
    <row r="204" spans="1:72">
      <c r="C204" s="3" t="s">
        <v>291</v>
      </c>
      <c r="V204" s="2">
        <v>4</v>
      </c>
      <c r="X204" s="4">
        <v>4</v>
      </c>
      <c r="Y204" s="4">
        <v>4</v>
      </c>
      <c r="AA204" s="21">
        <f t="shared" si="10"/>
        <v>3</v>
      </c>
    </row>
    <row r="205" spans="1:72">
      <c r="C205" s="3" t="s">
        <v>292</v>
      </c>
      <c r="X205" s="4">
        <v>4</v>
      </c>
      <c r="Y205" s="4">
        <v>4</v>
      </c>
      <c r="AA205" s="21">
        <f t="shared" si="10"/>
        <v>2</v>
      </c>
    </row>
    <row r="206" spans="1:72" s="22" customFormat="1">
      <c r="A206" s="23">
        <v>4.2</v>
      </c>
      <c r="B206" s="20" t="s">
        <v>36</v>
      </c>
      <c r="C206" s="2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20"/>
      <c r="W206" s="19"/>
      <c r="X206" s="19"/>
      <c r="Y206" s="19"/>
      <c r="Z206" s="19"/>
      <c r="AA206" s="21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</row>
    <row r="207" spans="1:72">
      <c r="C207" s="3" t="s">
        <v>285</v>
      </c>
      <c r="O207" s="4">
        <v>3</v>
      </c>
      <c r="V207" s="2">
        <v>4</v>
      </c>
      <c r="AA207" s="21">
        <f>COUNTIF(D207:Z207, "&lt;&gt;"&amp;"")</f>
        <v>2</v>
      </c>
    </row>
    <row r="208" spans="1:72">
      <c r="C208" s="3" t="s">
        <v>284</v>
      </c>
      <c r="V208" s="2">
        <v>4</v>
      </c>
      <c r="AA208" s="21">
        <f>COUNTIF(D208:Z208, "&lt;&gt;"&amp;"")</f>
        <v>1</v>
      </c>
    </row>
    <row r="209" spans="1:72" s="22" customFormat="1">
      <c r="A209" s="23">
        <v>4.3</v>
      </c>
      <c r="B209" s="20" t="s">
        <v>37</v>
      </c>
      <c r="C209" s="2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0"/>
      <c r="W209" s="19"/>
      <c r="X209" s="19"/>
      <c r="Y209" s="19"/>
      <c r="Z209" s="19"/>
      <c r="AA209" s="21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</row>
    <row r="210" spans="1:72">
      <c r="C210" s="3" t="s">
        <v>186</v>
      </c>
      <c r="X210" s="4">
        <v>4</v>
      </c>
      <c r="AA210" s="21">
        <f>COUNTIF(D210:Z210, "&lt;&gt;"&amp;"")</f>
        <v>1</v>
      </c>
    </row>
    <row r="211" spans="1:72">
      <c r="C211" s="3" t="s">
        <v>187</v>
      </c>
      <c r="Q211" s="4">
        <v>3</v>
      </c>
      <c r="W211" s="4">
        <v>4</v>
      </c>
      <c r="X211" s="4">
        <v>4</v>
      </c>
      <c r="AA211" s="21">
        <f>COUNTIF(D211:Z211, "&lt;&gt;"&amp;"")</f>
        <v>3</v>
      </c>
    </row>
    <row r="212" spans="1:72">
      <c r="C212" s="3" t="s">
        <v>188</v>
      </c>
      <c r="X212" s="4">
        <v>4</v>
      </c>
      <c r="AA212" s="21">
        <f>COUNTIF(D212:Z212, "&lt;&gt;"&amp;"")</f>
        <v>1</v>
      </c>
    </row>
    <row r="213" spans="1:72">
      <c r="C213" s="3" t="s">
        <v>189</v>
      </c>
      <c r="X213" s="4">
        <v>4</v>
      </c>
      <c r="AA213" s="21">
        <f>COUNTIF(D213:Z213, "&lt;&gt;"&amp;"")</f>
        <v>1</v>
      </c>
    </row>
    <row r="214" spans="1:72">
      <c r="C214" s="3" t="s">
        <v>190</v>
      </c>
      <c r="W214" s="4">
        <v>4</v>
      </c>
      <c r="X214" s="4">
        <v>4</v>
      </c>
      <c r="AA214" s="21">
        <f>COUNTIF(D214:Z214, "&lt;&gt;"&amp;"")</f>
        <v>2</v>
      </c>
    </row>
    <row r="215" spans="1:72" s="22" customFormat="1">
      <c r="A215" s="16" t="s">
        <v>38</v>
      </c>
      <c r="B215" s="17" t="s">
        <v>39</v>
      </c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0"/>
      <c r="W215" s="19"/>
      <c r="X215" s="19"/>
      <c r="Y215" s="19"/>
      <c r="Z215" s="19"/>
      <c r="AA215" s="21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</row>
    <row r="216" spans="1:72" s="22" customFormat="1">
      <c r="A216" s="23">
        <v>5.0999999999999996</v>
      </c>
      <c r="B216" s="20" t="s">
        <v>40</v>
      </c>
      <c r="C216" s="2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0"/>
      <c r="W216" s="19"/>
      <c r="X216" s="19"/>
      <c r="Y216" s="19"/>
      <c r="Z216" s="19"/>
      <c r="AA216" s="21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</row>
    <row r="217" spans="1:72">
      <c r="C217" s="3" t="s">
        <v>191</v>
      </c>
      <c r="Z217" s="4">
        <v>3</v>
      </c>
      <c r="AA217" s="21">
        <f t="shared" ref="AA217:AA224" si="11">COUNTIF(D217:Z217, "&lt;&gt;"&amp;"")</f>
        <v>1</v>
      </c>
    </row>
    <row r="218" spans="1:72">
      <c r="C218" s="3" t="s">
        <v>192</v>
      </c>
      <c r="Z218" s="4">
        <v>3</v>
      </c>
      <c r="AA218" s="21">
        <f t="shared" si="11"/>
        <v>1</v>
      </c>
    </row>
    <row r="219" spans="1:72" ht="15" customHeight="1">
      <c r="C219" s="3" t="s">
        <v>193</v>
      </c>
      <c r="S219" s="4">
        <v>4</v>
      </c>
      <c r="X219" s="4">
        <v>4</v>
      </c>
      <c r="Z219" s="4">
        <v>4</v>
      </c>
      <c r="AA219" s="21">
        <f t="shared" si="11"/>
        <v>3</v>
      </c>
    </row>
    <row r="220" spans="1:72" ht="15" customHeight="1">
      <c r="C220" s="3" t="s">
        <v>194</v>
      </c>
      <c r="S220" s="4">
        <v>4</v>
      </c>
      <c r="X220" s="4">
        <v>4</v>
      </c>
      <c r="Y220" s="4">
        <v>4</v>
      </c>
      <c r="AA220" s="21">
        <f t="shared" si="11"/>
        <v>3</v>
      </c>
    </row>
    <row r="221" spans="1:72" ht="15" customHeight="1">
      <c r="C221" s="3" t="s">
        <v>195</v>
      </c>
      <c r="X221" s="4">
        <v>4</v>
      </c>
      <c r="Y221" s="4">
        <v>4</v>
      </c>
      <c r="AA221" s="21">
        <f t="shared" si="11"/>
        <v>2</v>
      </c>
    </row>
    <row r="222" spans="1:72" ht="15" customHeight="1">
      <c r="C222" s="3" t="s">
        <v>196</v>
      </c>
      <c r="Q222" s="4">
        <v>3</v>
      </c>
      <c r="R222" s="4">
        <v>2</v>
      </c>
      <c r="S222" s="4">
        <v>4</v>
      </c>
      <c r="U222" s="4">
        <v>3</v>
      </c>
      <c r="X222" s="4">
        <v>4</v>
      </c>
      <c r="Y222" s="4">
        <v>4</v>
      </c>
      <c r="AA222" s="21">
        <f t="shared" si="11"/>
        <v>6</v>
      </c>
    </row>
    <row r="223" spans="1:72" ht="15" customHeight="1">
      <c r="C223" s="3" t="s">
        <v>197</v>
      </c>
      <c r="P223" s="4">
        <v>3</v>
      </c>
      <c r="Q223" s="4">
        <v>3</v>
      </c>
      <c r="W223" s="4">
        <v>3</v>
      </c>
      <c r="X223" s="4">
        <v>4</v>
      </c>
      <c r="AA223" s="21">
        <f t="shared" si="11"/>
        <v>4</v>
      </c>
    </row>
    <row r="224" spans="1:72">
      <c r="C224" s="3" t="s">
        <v>198</v>
      </c>
      <c r="X224" s="4">
        <v>4</v>
      </c>
      <c r="Y224" s="4">
        <v>4</v>
      </c>
      <c r="AA224" s="21">
        <f t="shared" si="11"/>
        <v>2</v>
      </c>
    </row>
    <row r="225" spans="1:72" s="22" customFormat="1">
      <c r="A225" s="23">
        <v>5.2</v>
      </c>
      <c r="B225" s="20" t="s">
        <v>52</v>
      </c>
      <c r="C225" s="2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20"/>
      <c r="W225" s="19"/>
      <c r="X225" s="19"/>
      <c r="Y225" s="19"/>
      <c r="Z225" s="19"/>
      <c r="AA225" s="21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</row>
    <row r="226" spans="1:72">
      <c r="C226" s="3" t="s">
        <v>199</v>
      </c>
      <c r="X226" s="4">
        <v>3</v>
      </c>
      <c r="Z226" s="4">
        <v>4</v>
      </c>
      <c r="AA226" s="21">
        <f>COUNTIF(D226:Z226, "&lt;&gt;"&amp;"")</f>
        <v>2</v>
      </c>
    </row>
    <row r="227" spans="1:72">
      <c r="C227" s="3" t="s">
        <v>200</v>
      </c>
      <c r="W227" s="4">
        <v>3</v>
      </c>
      <c r="Z227" s="4">
        <v>4</v>
      </c>
      <c r="AA227" s="21">
        <f>COUNTIF(D227:Z227, "&lt;&gt;"&amp;"")</f>
        <v>2</v>
      </c>
    </row>
    <row r="228" spans="1:72">
      <c r="C228" s="3" t="s">
        <v>201</v>
      </c>
      <c r="W228" s="4">
        <v>4</v>
      </c>
      <c r="X228" s="4">
        <v>3</v>
      </c>
      <c r="Y228" s="4">
        <v>3</v>
      </c>
      <c r="Z228" s="4">
        <v>4</v>
      </c>
      <c r="AA228" s="21">
        <f>COUNTIF(D228:Z228, "&lt;&gt;"&amp;"")</f>
        <v>4</v>
      </c>
    </row>
    <row r="229" spans="1:72">
      <c r="C229" s="3" t="s">
        <v>202</v>
      </c>
      <c r="X229" s="4">
        <v>3</v>
      </c>
      <c r="Y229" s="4">
        <v>3</v>
      </c>
      <c r="AA229" s="21">
        <f>COUNTIF(D229:Z229, "&lt;&gt;"&amp;"")</f>
        <v>2</v>
      </c>
    </row>
    <row r="230" spans="1:72" s="22" customFormat="1">
      <c r="A230" s="23">
        <v>5.3</v>
      </c>
      <c r="B230" s="20" t="s">
        <v>41</v>
      </c>
      <c r="C230" s="2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20"/>
      <c r="W230" s="19"/>
      <c r="X230" s="19"/>
      <c r="Y230" s="19"/>
      <c r="Z230" s="19"/>
      <c r="AA230" s="21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</row>
    <row r="231" spans="1:72">
      <c r="C231" s="3" t="s">
        <v>203</v>
      </c>
      <c r="W231" s="4">
        <v>4</v>
      </c>
      <c r="Z231" s="4">
        <v>4</v>
      </c>
      <c r="AA231" s="21">
        <f>COUNTIF(D231:Z231, "&lt;&gt;"&amp;"")</f>
        <v>2</v>
      </c>
    </row>
    <row r="232" spans="1:72">
      <c r="C232" s="3" t="s">
        <v>204</v>
      </c>
      <c r="W232" s="4">
        <v>4</v>
      </c>
      <c r="Z232" s="4">
        <v>4</v>
      </c>
      <c r="AA232" s="21">
        <f>COUNTIF(D232:Z232, "&lt;&gt;"&amp;"")</f>
        <v>2</v>
      </c>
    </row>
    <row r="233" spans="1:72" s="22" customFormat="1">
      <c r="A233" s="23">
        <v>5.4</v>
      </c>
      <c r="B233" s="20" t="s">
        <v>42</v>
      </c>
      <c r="C233" s="2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20"/>
      <c r="W233" s="19"/>
      <c r="X233" s="19"/>
      <c r="Y233" s="19"/>
      <c r="Z233" s="19"/>
      <c r="AA233" s="21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</row>
    <row r="234" spans="1:72">
      <c r="C234" s="3" t="s">
        <v>205</v>
      </c>
      <c r="R234" s="4">
        <v>3</v>
      </c>
      <c r="S234" s="4">
        <v>3</v>
      </c>
      <c r="X234" s="4">
        <v>4</v>
      </c>
      <c r="Z234" s="4">
        <v>4</v>
      </c>
      <c r="AA234" s="21">
        <f>COUNTIF(D234:Z234, "&lt;&gt;"&amp;"")</f>
        <v>4</v>
      </c>
    </row>
    <row r="235" spans="1:72">
      <c r="C235" s="3" t="s">
        <v>206</v>
      </c>
      <c r="Z235" s="4">
        <v>4</v>
      </c>
      <c r="AA235" s="21">
        <f>COUNTIF(D235:Z235, "&lt;&gt;"&amp;"")</f>
        <v>1</v>
      </c>
    </row>
    <row r="236" spans="1:72" s="22" customFormat="1">
      <c r="A236" s="16" t="s">
        <v>43</v>
      </c>
      <c r="B236" s="17" t="s">
        <v>44</v>
      </c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20"/>
      <c r="W236" s="19"/>
      <c r="X236" s="19"/>
      <c r="Y236" s="19"/>
      <c r="Z236" s="19"/>
      <c r="AA236" s="21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</row>
    <row r="237" spans="1:72" s="22" customFormat="1">
      <c r="A237" s="23">
        <v>6.1</v>
      </c>
      <c r="B237" s="20" t="s">
        <v>45</v>
      </c>
      <c r="C237" s="2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20"/>
      <c r="W237" s="19"/>
      <c r="X237" s="19"/>
      <c r="Y237" s="19"/>
      <c r="Z237" s="19"/>
      <c r="AA237" s="21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</row>
    <row r="238" spans="1:72">
      <c r="C238" s="3" t="s">
        <v>207</v>
      </c>
      <c r="K238" s="4">
        <v>3</v>
      </c>
      <c r="X238" s="4">
        <v>3</v>
      </c>
      <c r="Z238" s="4">
        <v>4</v>
      </c>
      <c r="AA238" s="21">
        <f>COUNTIF(D238:Z238, "&lt;&gt;"&amp;"")</f>
        <v>3</v>
      </c>
    </row>
    <row r="239" spans="1:72">
      <c r="C239" s="3" t="s">
        <v>208</v>
      </c>
      <c r="K239" s="4">
        <v>3</v>
      </c>
      <c r="X239" s="4">
        <v>3</v>
      </c>
      <c r="Z239" s="4">
        <v>4</v>
      </c>
      <c r="AA239" s="21">
        <f>COUNTIF(D239:Z239, "&lt;&gt;"&amp;"")</f>
        <v>3</v>
      </c>
    </row>
    <row r="240" spans="1:72">
      <c r="C240" s="3" t="s">
        <v>209</v>
      </c>
      <c r="W240" s="4">
        <v>3</v>
      </c>
      <c r="Z240" s="4">
        <v>4</v>
      </c>
      <c r="AA240" s="21">
        <f>COUNTIF(D240:Z240, "&lt;&gt;"&amp;"")</f>
        <v>2</v>
      </c>
    </row>
    <row r="241" spans="1:72" s="22" customFormat="1">
      <c r="A241" s="23">
        <v>6.2</v>
      </c>
      <c r="B241" s="20" t="s">
        <v>53</v>
      </c>
      <c r="C241" s="2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20"/>
      <c r="W241" s="19"/>
      <c r="X241" s="19"/>
      <c r="Y241" s="19"/>
      <c r="Z241" s="19"/>
      <c r="AA241" s="21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</row>
    <row r="242" spans="1:72" ht="15" customHeight="1">
      <c r="C242" s="3" t="s">
        <v>210</v>
      </c>
      <c r="Q242" s="4">
        <v>2</v>
      </c>
      <c r="X242" s="4">
        <v>3</v>
      </c>
      <c r="Z242" s="4">
        <v>4</v>
      </c>
      <c r="AA242" s="21">
        <f>COUNTIF(D242:Z242, "&lt;&gt;"&amp;"")</f>
        <v>3</v>
      </c>
    </row>
    <row r="243" spans="1:72">
      <c r="C243" s="3" t="s">
        <v>211</v>
      </c>
      <c r="R243" s="4">
        <v>1</v>
      </c>
      <c r="S243" s="4">
        <v>2</v>
      </c>
      <c r="X243" s="4">
        <v>3</v>
      </c>
      <c r="Z243" s="4">
        <v>4</v>
      </c>
      <c r="AA243" s="21">
        <f>COUNTIF(D243:Z243, "&lt;&gt;"&amp;"")</f>
        <v>4</v>
      </c>
    </row>
    <row r="244" spans="1:72">
      <c r="C244" s="3" t="s">
        <v>212</v>
      </c>
      <c r="Q244" s="4">
        <v>4</v>
      </c>
      <c r="AA244" s="21">
        <f>COUNTIF(D244:Z244, "&lt;&gt;"&amp;"")</f>
        <v>1</v>
      </c>
    </row>
    <row r="245" spans="1:72" s="22" customFormat="1">
      <c r="A245" s="23">
        <v>6.3</v>
      </c>
      <c r="B245" s="20" t="s">
        <v>46</v>
      </c>
      <c r="C245" s="2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20"/>
      <c r="W245" s="19"/>
      <c r="X245" s="19"/>
      <c r="Y245" s="19"/>
      <c r="Z245" s="19"/>
      <c r="AA245" s="21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</row>
    <row r="246" spans="1:72">
      <c r="C246" s="3" t="s">
        <v>213</v>
      </c>
      <c r="Z246" s="4">
        <v>4</v>
      </c>
      <c r="AA246" s="21">
        <f>COUNTIF(D246:Z246, "&lt;&gt;"&amp;"")</f>
        <v>1</v>
      </c>
    </row>
    <row r="247" spans="1:72">
      <c r="C247" s="3" t="s">
        <v>214</v>
      </c>
      <c r="W247" s="4">
        <v>3</v>
      </c>
      <c r="Z247" s="4">
        <v>4</v>
      </c>
      <c r="AA247" s="21">
        <f>COUNTIF(D247:Z247, "&lt;&gt;"&amp;"")</f>
        <v>2</v>
      </c>
    </row>
    <row r="248" spans="1:72" s="22" customFormat="1">
      <c r="A248" s="16" t="s">
        <v>47</v>
      </c>
      <c r="B248" s="17" t="s">
        <v>48</v>
      </c>
      <c r="C248" s="2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20"/>
      <c r="W248" s="19"/>
      <c r="X248" s="19"/>
      <c r="Y248" s="19"/>
      <c r="Z248" s="19"/>
      <c r="AA248" s="21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</row>
    <row r="249" spans="1:72" s="22" customFormat="1">
      <c r="A249" s="23">
        <v>7.1</v>
      </c>
      <c r="B249" s="20" t="s">
        <v>49</v>
      </c>
      <c r="C249" s="2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0"/>
      <c r="W249" s="19"/>
      <c r="X249" s="19"/>
      <c r="Y249" s="19"/>
      <c r="Z249" s="19"/>
      <c r="AA249" s="21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</row>
    <row r="250" spans="1:72">
      <c r="C250" s="3" t="s">
        <v>215</v>
      </c>
      <c r="Z250" s="4">
        <v>4</v>
      </c>
      <c r="AA250" s="21">
        <f>COUNTIF(D250:Z250, "&lt;&gt;"&amp;"")</f>
        <v>1</v>
      </c>
    </row>
    <row r="251" spans="1:72">
      <c r="C251" s="3" t="s">
        <v>216</v>
      </c>
      <c r="Z251" s="4">
        <v>4</v>
      </c>
      <c r="AA251" s="21">
        <f>COUNTIF(D251:Z251, "&lt;&gt;"&amp;"")</f>
        <v>1</v>
      </c>
    </row>
    <row r="252" spans="1:72">
      <c r="C252" s="3" t="s">
        <v>217</v>
      </c>
      <c r="Q252" s="4">
        <v>2</v>
      </c>
      <c r="Z252" s="4">
        <v>4</v>
      </c>
      <c r="AA252" s="21">
        <f>COUNTIF(D252:Z252, "&lt;&gt;"&amp;"")</f>
        <v>2</v>
      </c>
    </row>
    <row r="253" spans="1:72" s="22" customFormat="1">
      <c r="A253" s="23">
        <v>7.2</v>
      </c>
      <c r="B253" s="20" t="s">
        <v>50</v>
      </c>
      <c r="C253" s="2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20"/>
      <c r="W253" s="19"/>
      <c r="X253" s="19"/>
      <c r="Y253" s="19"/>
      <c r="Z253" s="19"/>
      <c r="AA253" s="21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</row>
    <row r="254" spans="1:72">
      <c r="C254" s="3" t="s">
        <v>218</v>
      </c>
      <c r="O254" s="4">
        <v>1</v>
      </c>
      <c r="W254" s="4">
        <v>3</v>
      </c>
      <c r="Z254" s="4">
        <v>4</v>
      </c>
      <c r="AA254" s="21">
        <f>COUNTIF(D254:Z254, "&lt;&gt;"&amp;"")</f>
        <v>3</v>
      </c>
    </row>
    <row r="255" spans="1:72">
      <c r="C255" s="3" t="s">
        <v>219</v>
      </c>
      <c r="Q255" s="4">
        <v>1</v>
      </c>
      <c r="R255" s="4">
        <v>2</v>
      </c>
      <c r="S255" s="4">
        <v>4</v>
      </c>
      <c r="AA255" s="21">
        <f>COUNTIF(D255:Z255, "&lt;&gt;"&amp;"")</f>
        <v>3</v>
      </c>
    </row>
    <row r="256" spans="1:72">
      <c r="C256" s="3" t="s">
        <v>220</v>
      </c>
      <c r="W256" s="4">
        <v>4</v>
      </c>
      <c r="Z256" s="4">
        <v>4</v>
      </c>
      <c r="AA256" s="21">
        <f>COUNTIF(D256:Z256, "&lt;&gt;"&amp;"")</f>
        <v>2</v>
      </c>
    </row>
    <row r="257" spans="1:72" s="26" customFormat="1">
      <c r="A257" s="16" t="s">
        <v>71</v>
      </c>
      <c r="B257" s="17"/>
      <c r="C257" s="18"/>
      <c r="D257" s="21">
        <f t="shared" ref="D257:AA257" si="12">COUNTIF(D5:D256, "&lt;&gt;"&amp;"")</f>
        <v>18</v>
      </c>
      <c r="E257" s="21">
        <f t="shared" si="12"/>
        <v>17</v>
      </c>
      <c r="F257" s="21">
        <f t="shared" si="12"/>
        <v>10</v>
      </c>
      <c r="G257" s="21">
        <f t="shared" si="12"/>
        <v>15</v>
      </c>
      <c r="H257" s="21">
        <f t="shared" si="12"/>
        <v>24</v>
      </c>
      <c r="I257" s="21">
        <f>COUNTIF(I5:I256, "&lt;&gt;"&amp;"")</f>
        <v>3</v>
      </c>
      <c r="J257" s="21">
        <f>COUNTIF(J5:J256, "&lt;&gt;"&amp;"")</f>
        <v>11</v>
      </c>
      <c r="K257" s="21">
        <f t="shared" si="12"/>
        <v>28</v>
      </c>
      <c r="L257" s="21">
        <f t="shared" si="12"/>
        <v>15</v>
      </c>
      <c r="M257" s="21">
        <f t="shared" si="12"/>
        <v>16</v>
      </c>
      <c r="N257" s="21">
        <f t="shared" si="12"/>
        <v>9</v>
      </c>
      <c r="O257" s="21">
        <f t="shared" si="12"/>
        <v>18</v>
      </c>
      <c r="P257" s="21">
        <f>COUNTIF(P5:P256, "&lt;&gt;"&amp;"")</f>
        <v>3</v>
      </c>
      <c r="Q257" s="21">
        <f>COUNTIF(Q5:Q256, "&lt;&gt;"&amp;"")</f>
        <v>22</v>
      </c>
      <c r="R257" s="21">
        <f>COUNTIF(R5:R256, "&lt;&gt;"&amp;"")</f>
        <v>17</v>
      </c>
      <c r="S257" s="21">
        <f>COUNTIF(S5:S256, "&lt;&gt;"&amp;"")</f>
        <v>20</v>
      </c>
      <c r="T257" s="21">
        <f t="shared" si="12"/>
        <v>7</v>
      </c>
      <c r="U257" s="21">
        <f>COUNTIF(U5:U256, "&lt;&gt;"&amp;"")</f>
        <v>12</v>
      </c>
      <c r="V257" s="21">
        <f>COUNTIF(V5:V256, "&lt;&gt;"&amp;"")</f>
        <v>8</v>
      </c>
      <c r="W257" s="21">
        <f t="shared" si="12"/>
        <v>12</v>
      </c>
      <c r="X257" s="21">
        <f t="shared" si="12"/>
        <v>51</v>
      </c>
      <c r="Y257" s="21">
        <f t="shared" si="12"/>
        <v>14</v>
      </c>
      <c r="Z257" s="21">
        <f t="shared" si="12"/>
        <v>24</v>
      </c>
      <c r="AA257" s="21">
        <f t="shared" si="12"/>
        <v>197</v>
      </c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</row>
    <row r="258" spans="1:72">
      <c r="A258" s="12" t="s">
        <v>79</v>
      </c>
      <c r="B258" s="12"/>
      <c r="C258" s="38" t="s">
        <v>80</v>
      </c>
      <c r="D258" s="13">
        <v>211</v>
      </c>
      <c r="E258" s="13">
        <v>232</v>
      </c>
      <c r="F258" s="13">
        <v>212</v>
      </c>
      <c r="G258" s="13">
        <v>322</v>
      </c>
      <c r="H258" s="13">
        <v>320</v>
      </c>
      <c r="I258" s="13">
        <v>304</v>
      </c>
      <c r="J258" s="13">
        <v>433</v>
      </c>
      <c r="K258" s="13">
        <v>409</v>
      </c>
      <c r="L258" s="13">
        <v>242</v>
      </c>
      <c r="M258" s="13">
        <v>351</v>
      </c>
      <c r="N258" s="13">
        <v>463</v>
      </c>
      <c r="O258" s="13">
        <v>361</v>
      </c>
      <c r="P258" s="13">
        <v>106</v>
      </c>
      <c r="Q258" s="13">
        <v>201</v>
      </c>
      <c r="R258" s="13">
        <v>260</v>
      </c>
      <c r="S258" s="13">
        <v>360</v>
      </c>
      <c r="T258" s="13">
        <v>306</v>
      </c>
      <c r="U258" s="13">
        <v>307</v>
      </c>
      <c r="V258" s="13">
        <v>2104506</v>
      </c>
      <c r="W258" s="13">
        <v>399</v>
      </c>
      <c r="X258" s="13" t="s">
        <v>54</v>
      </c>
      <c r="Y258" s="13">
        <v>499</v>
      </c>
      <c r="Z258" s="13">
        <v>493</v>
      </c>
      <c r="AA258" s="14" t="s">
        <v>70</v>
      </c>
    </row>
    <row r="259" spans="1:72">
      <c r="A259" s="15"/>
      <c r="B259" s="12"/>
      <c r="C259" s="38" t="s">
        <v>81</v>
      </c>
      <c r="D259" s="13" t="s">
        <v>1</v>
      </c>
      <c r="E259" s="13" t="s">
        <v>73</v>
      </c>
      <c r="F259" s="13" t="s">
        <v>74</v>
      </c>
      <c r="G259" s="13" t="s">
        <v>76</v>
      </c>
      <c r="H259" s="13" t="s">
        <v>82</v>
      </c>
      <c r="I259" s="13" t="s">
        <v>77</v>
      </c>
      <c r="J259" s="13" t="s">
        <v>84</v>
      </c>
      <c r="K259" s="13" t="s">
        <v>83</v>
      </c>
      <c r="L259" s="13" t="s">
        <v>87</v>
      </c>
      <c r="M259" s="13" t="s">
        <v>88</v>
      </c>
      <c r="N259" s="13" t="s">
        <v>89</v>
      </c>
      <c r="O259" s="13" t="s">
        <v>90</v>
      </c>
      <c r="P259" s="13" t="s">
        <v>0</v>
      </c>
      <c r="Q259" s="13" t="s">
        <v>55</v>
      </c>
      <c r="R259" s="13" t="s">
        <v>85</v>
      </c>
      <c r="S259" s="13" t="s">
        <v>86</v>
      </c>
      <c r="T259" s="13" t="s">
        <v>91</v>
      </c>
      <c r="U259" s="13" t="s">
        <v>75</v>
      </c>
      <c r="V259" s="13" t="s">
        <v>96</v>
      </c>
      <c r="W259" s="13" t="s">
        <v>92</v>
      </c>
      <c r="X259" s="13" t="s">
        <v>93</v>
      </c>
      <c r="Y259" s="13" t="s">
        <v>95</v>
      </c>
      <c r="Z259" s="13" t="s">
        <v>94</v>
      </c>
      <c r="AA259" s="14" t="s">
        <v>71</v>
      </c>
    </row>
    <row r="260" spans="1:72">
      <c r="A260" s="15"/>
      <c r="B260" s="12"/>
      <c r="C260" s="38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1:72">
      <c r="A261" s="25" t="s">
        <v>294</v>
      </c>
    </row>
    <row r="262" spans="1:72">
      <c r="A262" s="25" t="s">
        <v>302</v>
      </c>
    </row>
    <row r="263" spans="1:72">
      <c r="A263" s="25" t="s">
        <v>303</v>
      </c>
    </row>
  </sheetData>
  <conditionalFormatting sqref="Q1:Z1 I18:I24 H5:I17 H25:I256 D5:G256 D261:Z1048576 D1:O1 J5:Z256">
    <cfRule type="cellIs" dxfId="2" priority="7" operator="greaterThan">
      <formula>0</formula>
    </cfRule>
  </conditionalFormatting>
  <conditionalFormatting sqref="AA1 AA5:AA1048576">
    <cfRule type="cellIs" dxfId="1" priority="2" operator="greaterThan">
      <formula>0</formula>
    </cfRule>
  </conditionalFormatting>
  <conditionalFormatting sqref="D5:I256">
    <cfRule type="cellIs" dxfId="0" priority="1" operator="greaterThan">
      <formula>0</formula>
    </cfRule>
  </conditionalFormatting>
  <printOptions gridLines="1"/>
  <pageMargins left="0.25" right="0.25" top="0.75" bottom="0.75" header="0.3" footer="0.3"/>
  <pageSetup paperSize="9" scale="4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ME_NO</dc:creator>
  <cp:lastModifiedBy>Windows 10</cp:lastModifiedBy>
  <cp:lastPrinted>2018-09-21T07:45:06Z</cp:lastPrinted>
  <dcterms:created xsi:type="dcterms:W3CDTF">2017-07-04T03:54:23Z</dcterms:created>
  <dcterms:modified xsi:type="dcterms:W3CDTF">2019-05-27T14:42:41Z</dcterms:modified>
</cp:coreProperties>
</file>